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DauThau\Thuoc-2022\"/>
    </mc:Choice>
  </mc:AlternateContent>
  <xr:revisionPtr revIDLastSave="0" documentId="8_{DF7E113B-176B-456D-9853-F317BA5055EF}" xr6:coauthVersionLast="45" xr6:coauthVersionMax="45" xr10:uidLastSave="{00000000-0000-0000-0000-000000000000}"/>
  <bookViews>
    <workbookView xWindow="-110" yWindow="-110" windowWidth="22780" windowHeight="14660" xr2:uid="{F146F4D1-E039-457E-B8DE-8898D64D6A73}"/>
  </bookViews>
  <sheets>
    <sheet name="VTYT TTR" sheetId="1" r:id="rId1"/>
    <sheet name="VTYT KG TTR" sheetId="2" r:id="rId2"/>
  </sheets>
  <definedNames>
    <definedName name="_xlnm._FilterDatabase" localSheetId="1" hidden="1">'VTYT KG TTR'!$A$2:$N$236</definedName>
    <definedName name="_xlnm._FilterDatabase" localSheetId="0" hidden="1">'VTYT TTR'!$A$8:$AE$67</definedName>
    <definedName name="_xlnm.Print_Titles" localSheetId="1">'VTYT KG TTR'!$2:$2</definedName>
    <definedName name="_xlnm.Print_Titles" localSheetId="0">'VTYT TTR'!$8:$8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8" i="2" l="1"/>
  <c r="O219" i="2"/>
  <c r="O220" i="2"/>
  <c r="O221" i="2"/>
  <c r="O222" i="2"/>
  <c r="O223" i="2"/>
  <c r="O224" i="2"/>
  <c r="O225" i="2"/>
  <c r="O226" i="2"/>
  <c r="O227" i="2"/>
  <c r="O228" i="2"/>
  <c r="O229" i="2"/>
  <c r="O230" i="2"/>
  <c r="O231" i="2"/>
  <c r="O232" i="2"/>
  <c r="O233" i="2"/>
  <c r="O234" i="2"/>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U54" i="1" s="1"/>
  <c r="S55" i="1"/>
  <c r="U55" i="1" s="1"/>
  <c r="S56" i="1"/>
  <c r="U56" i="1" s="1"/>
  <c r="S57" i="1"/>
  <c r="S58" i="1"/>
  <c r="S59" i="1"/>
  <c r="S60" i="1"/>
  <c r="S61" i="1"/>
  <c r="S62" i="1"/>
  <c r="S63" i="1"/>
  <c r="S64" i="1"/>
  <c r="S65" i="1"/>
  <c r="S66" i="1"/>
  <c r="S9" i="1"/>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3" i="2"/>
  <c r="O235" i="2" l="1"/>
  <c r="S67" i="1"/>
</calcChain>
</file>

<file path=xl/sharedStrings.xml><?xml version="1.0" encoding="utf-8"?>
<sst xmlns="http://schemas.openxmlformats.org/spreadsheetml/2006/main" count="2432" uniqueCount="925">
  <si>
    <t>SỞ Y TẾ AN GIANG</t>
  </si>
  <si>
    <t>CỘNG HÒA XÃ HỘI CHỦ NGHĨA VIỆT NAM</t>
  </si>
  <si>
    <t>BỆNH VIỆN ĐA KHOA</t>
  </si>
  <si>
    <t>Độc lập - Tự do - Hạnh phúc</t>
  </si>
  <si>
    <t>TRUNG TÂM AN GIANG</t>
  </si>
  <si>
    <t>DANH MỤC VẬT TƯ Y TẾ SỬ DỤNG TẠI BỆNH VIỆN ĐA KHOA TRUNG TÂM AN GIANG</t>
  </si>
  <si>
    <t>I. VẬT TƯ Y TẾ THANH TOÁN RIÊNG</t>
  </si>
  <si>
    <t>(Trích từ Quyết định số 714/QĐ-BVAG ngày 01 tháng 07 năm 2022 của Bệnh viện Đa khoa Trung tâm An Giang về việc phê duyệt kết quả lựa chọn nhà thầu thuộc Gói thầu Mua sắm trực tiếp hóa chất, vật tư y tế bổ sung năm 2022 - lần 1)</t>
  </si>
  <si>
    <t>II. VẬT TƯ Y TẾ KHÔNG THANH TOÁN RIÊNG,  VẬT TƯ Y TẾ KHÁC VÀ HÀNG CHUYÊN KHOA</t>
  </si>
  <si>
    <t>STT</t>
  </si>
  <si>
    <t>Mã nhóm</t>
  </si>
  <si>
    <t>Tên nhóm</t>
  </si>
  <si>
    <t>Mã VTYT BV</t>
  </si>
  <si>
    <t>Tên VTYT</t>
  </si>
  <si>
    <t>Quy cách</t>
  </si>
  <si>
    <t>Nước sản xuất</t>
  </si>
  <si>
    <t>Hãng sản xuất</t>
  </si>
  <si>
    <t>Đơn vị tính</t>
  </si>
  <si>
    <t>Đơn giá</t>
  </si>
  <si>
    <t>Đơn giá thanh toán</t>
  </si>
  <si>
    <t>Nhà thầu</t>
  </si>
  <si>
    <t>Định mức</t>
  </si>
  <si>
    <t>Số lượng</t>
  </si>
  <si>
    <t xml:space="preserve">      GIÁM ĐỐC</t>
  </si>
  <si>
    <t>(Ký tên, đóng dấu)</t>
  </si>
  <si>
    <t>Mã nhóm AX</t>
  </si>
  <si>
    <t>Tên nhóm AX</t>
  </si>
  <si>
    <t>Tên VTYT BV</t>
  </si>
  <si>
    <t>Mã SP trúng thầu</t>
  </si>
  <si>
    <t>Ghi chú</t>
  </si>
  <si>
    <t>Mã hiệu</t>
  </si>
  <si>
    <t>N06.02.020.0280.232.0002</t>
  </si>
  <si>
    <t>Ultimaster Sirolimus Eluting Coronary Stent System</t>
  </si>
  <si>
    <t>DE-RD2728KSM</t>
  </si>
  <si>
    <t>6ULT91</t>
  </si>
  <si>
    <t>Hộp/ 1 cái</t>
  </si>
  <si>
    <t>Nhật Bản</t>
  </si>
  <si>
    <t>Ashitaka Factory of Terumo Corporation</t>
  </si>
  <si>
    <t>Cái</t>
  </si>
  <si>
    <t>CÔNG TY TNHH THIẾT BỊ Y TẾ KHẢI VINH</t>
  </si>
  <si>
    <t>Đã phê duyệt</t>
  </si>
  <si>
    <t>DE-RD2733KSM</t>
  </si>
  <si>
    <t>6ULT92</t>
  </si>
  <si>
    <t>N07.01.240.0587.183.0013</t>
  </si>
  <si>
    <t>Ống thông bóng nong (Bóng nong đường mật)</t>
  </si>
  <si>
    <t>M005586xx</t>
  </si>
  <si>
    <t>6BON249</t>
  </si>
  <si>
    <t>Cái/ gói</t>
  </si>
  <si>
    <t>Ireland</t>
  </si>
  <si>
    <t>Boston Scientific Limited</t>
  </si>
  <si>
    <t>CÔNG TY TNHH THIẾT BỊ Y TẾ ETC</t>
  </si>
  <si>
    <t>N07.01.240.0280.232.0003</t>
  </si>
  <si>
    <t>Accuforce</t>
  </si>
  <si>
    <t>DC-RMxxxxHSW/ DC-RMxxxxHHW</t>
  </si>
  <si>
    <t>6ACC27</t>
  </si>
  <si>
    <t>N07.01.240.0280.232.0001</t>
  </si>
  <si>
    <t>Ryurei</t>
  </si>
  <si>
    <t>DC-RRxxxxHH/ DC-RRxxxxHHW</t>
  </si>
  <si>
    <t>6RYU09</t>
  </si>
  <si>
    <t>DE-RD2518KSM</t>
  </si>
  <si>
    <t>6ULT83</t>
  </si>
  <si>
    <t>DE-RD2524KSM</t>
  </si>
  <si>
    <t>6ULT84</t>
  </si>
  <si>
    <t>DE-RD2528KSM</t>
  </si>
  <si>
    <t>6ULT85</t>
  </si>
  <si>
    <t>DE-RD2533KSM</t>
  </si>
  <si>
    <t>6ULT86</t>
  </si>
  <si>
    <t>DE-RD2538KSM</t>
  </si>
  <si>
    <t>6ULT87</t>
  </si>
  <si>
    <t>DE-RD2724KSM</t>
  </si>
  <si>
    <t>6ULT90</t>
  </si>
  <si>
    <t>N03.01.070.0884.000.0006</t>
  </si>
  <si>
    <t>Bơm tiêm vô trùng sử dụng một lần 20 ml/cc, kim các cỡ, VIKIMCO</t>
  </si>
  <si>
    <t>BT.VKC.20</t>
  </si>
  <si>
    <t>6BOM159</t>
  </si>
  <si>
    <t>Hộp/50 cái</t>
  </si>
  <si>
    <t>Việt Nam</t>
  </si>
  <si>
    <t>Công ty CP Dược phẩm Cửu Long (PHARIMEXCO)</t>
  </si>
  <si>
    <t>CÔNG TY CỔ PHẦN DƯỢC PHẨM CỬU LONG</t>
  </si>
  <si>
    <t>N03.01.010.0884.000.0002</t>
  </si>
  <si>
    <t>Bơm tiêm vô trùng sử dụng một lần 50 ml/cc, loại cho ăn, VIKIMCO</t>
  </si>
  <si>
    <t>BTCA.VKC.50</t>
  </si>
  <si>
    <t>6BOM160</t>
  </si>
  <si>
    <t>Hộp/25 cái</t>
  </si>
  <si>
    <t>N07.06.040.4978.115.0012</t>
  </si>
  <si>
    <t>Bone Screws, Locking Head Screw (LHS) 3.5 mm</t>
  </si>
  <si>
    <t>132.xxx</t>
  </si>
  <si>
    <t>6BON253</t>
  </si>
  <si>
    <t>5 Cái/ Gói</t>
  </si>
  <si>
    <t>Cộng hòa Ấn Độ</t>
  </si>
  <si>
    <t>Matrix Meditec Pvt. Ltd.</t>
  </si>
  <si>
    <t>CÔNG TY TNHH THIẾT BỊ Y TẾ LIÊN NHA</t>
  </si>
  <si>
    <t>N08.00.010.3330.213.0006</t>
  </si>
  <si>
    <t>Băng ghim cho dụng cụ khâu cắt nối thẳng mổ mở Ethicon Endo-Surgery</t>
  </si>
  <si>
    <t>SR75</t>
  </si>
  <si>
    <t>6BAN261</t>
  </si>
  <si>
    <t>hộp/ 12 cái</t>
  </si>
  <si>
    <t>Mexico</t>
  </si>
  <si>
    <t>Nypro Healthcare Baja Inc.</t>
  </si>
  <si>
    <t>CÔNG TY TNHH TM DƯỢC PHẨM LONG GIANG</t>
  </si>
  <si>
    <t>N05.03.040.2021.213.0009</t>
  </si>
  <si>
    <t>Dao siêu âm HARMONIC FOCUS mổ mở cán dài với công nghệ thích ứng mô</t>
  </si>
  <si>
    <t>HAR17F</t>
  </si>
  <si>
    <t>6DAO109</t>
  </si>
  <si>
    <t>hộp/ 6 cái</t>
  </si>
  <si>
    <t>Ethicon Endo-Surgery S.A. de C.V. Planta II</t>
  </si>
  <si>
    <t>N05.03.040.2021.213.0004</t>
  </si>
  <si>
    <t>Dao siêu âm HARMONIC ACE với công nghệ thích ứng mô</t>
  </si>
  <si>
    <t>HAR36 HAR23</t>
  </si>
  <si>
    <t>6DAO110</t>
  </si>
  <si>
    <t>N07.04.050.3330.213.0002</t>
  </si>
  <si>
    <t>Dụng cụ khâu cắt nối thẳng nội soi gập góc Echelon Flex 60 ENDOPATH</t>
  </si>
  <si>
    <t>EC60A</t>
  </si>
  <si>
    <t>6DUN103</t>
  </si>
  <si>
    <t>hộp/ 3cái</t>
  </si>
  <si>
    <t>N07.06.040.4978.115.0026</t>
  </si>
  <si>
    <t>Bone Screws, Cortex Screw 4.5mm &amp; self tapping</t>
  </si>
  <si>
    <t>106.S.xxx</t>
  </si>
  <si>
    <t>6BON254</t>
  </si>
  <si>
    <t>N07.06.040.4978.115.0038</t>
  </si>
  <si>
    <t>Bone Screws, Cancellous Screw 4.0mm &amp; short thread</t>
  </si>
  <si>
    <t>110.xxx</t>
  </si>
  <si>
    <t>6BON255</t>
  </si>
  <si>
    <t>N08.00.010.3330.213.0004</t>
  </si>
  <si>
    <t>Băng ghim cho dụng cụ khâu cắt nối thẳng nội soi với công nghệ giữ mô bề mặt Echelon Endopath</t>
  </si>
  <si>
    <t>GST60T GST60B GST60D GST60G GST60W</t>
  </si>
  <si>
    <t>6BAN260</t>
  </si>
  <si>
    <t>DE-RD3015KSM</t>
  </si>
  <si>
    <t>6ULT94</t>
  </si>
  <si>
    <t>DE-RD3024KSM</t>
  </si>
  <si>
    <t>6ULT96</t>
  </si>
  <si>
    <t>DE-RD3028KSM</t>
  </si>
  <si>
    <t>6ULT97</t>
  </si>
  <si>
    <t>DE-RD3033KSM</t>
  </si>
  <si>
    <t>6ULT98</t>
  </si>
  <si>
    <t>DE-RD3528KSM</t>
  </si>
  <si>
    <t>6ULT103</t>
  </si>
  <si>
    <t>DE-RD3533KSM</t>
  </si>
  <si>
    <t>6ULT104</t>
  </si>
  <si>
    <t>DE-RD3538KSM</t>
  </si>
  <si>
    <t>6ULT105</t>
  </si>
  <si>
    <t>DE-RD4018KSM</t>
  </si>
  <si>
    <t>6ULT106</t>
  </si>
  <si>
    <t>DE-RD4024KSM</t>
  </si>
  <si>
    <t>6ULT107</t>
  </si>
  <si>
    <t>DE-RD4028KSM</t>
  </si>
  <si>
    <t>6ULT108</t>
  </si>
  <si>
    <t>N04.03.100.2446.279.0001</t>
  </si>
  <si>
    <t>Khoá 3 ngã 25cm</t>
  </si>
  <si>
    <t>6KHO163</t>
  </si>
  <si>
    <t>Gói/1 cái</t>
  </si>
  <si>
    <t>Trung Quốc</t>
  </si>
  <si>
    <t>Huaian Poly Medical Technology Corporation</t>
  </si>
  <si>
    <t>CÔNG TY TNHH THƯƠNG MẠI DỊCH VỤ VŨ THUẬN</t>
  </si>
  <si>
    <t>N04.04.020.3061.175.0001</t>
  </si>
  <si>
    <t>Ống thông can thiệp Launcher</t>
  </si>
  <si>
    <t>LAxxxxxX</t>
  </si>
  <si>
    <t>6ONG348</t>
  </si>
  <si>
    <t>1 cái/hộp</t>
  </si>
  <si>
    <t>Hoa Kỳ</t>
  </si>
  <si>
    <t>Medtronic Vascular</t>
  </si>
  <si>
    <t>CÔNG TY TNHH THIẾT BỊ Y TẾ ĐỈNH CAO</t>
  </si>
  <si>
    <t>N03.05.030.1154.000.0001</t>
  </si>
  <si>
    <t>Dây truyền máu</t>
  </si>
  <si>
    <t>A02</t>
  </si>
  <si>
    <t>6DAY435</t>
  </si>
  <si>
    <t>1 sợi/gói</t>
  </si>
  <si>
    <t>Công ty TNHH Công nghệ Y tế Perfect Việt Nam</t>
  </si>
  <si>
    <t>CÔNG TY TNHH THIẾT BỊ Y TẾ ĐỨC LỘC</t>
  </si>
  <si>
    <t>N07.01.490.0587.183.0002</t>
  </si>
  <si>
    <t>Bóng kéo sỏi</t>
  </si>
  <si>
    <t>M00547xxx</t>
  </si>
  <si>
    <t>6BON248</t>
  </si>
  <si>
    <t>DE-RD3018KSM</t>
  </si>
  <si>
    <t>6ULT95</t>
  </si>
  <si>
    <t>DE-RD3038KSM</t>
  </si>
  <si>
    <t>6ULT99</t>
  </si>
  <si>
    <t>DE-RD3518KSM</t>
  </si>
  <si>
    <t>6ULT101</t>
  </si>
  <si>
    <t>DE-RD3524KSM</t>
  </si>
  <si>
    <t>6ULT102</t>
  </si>
  <si>
    <t>N03.01.070.0884.000.0005</t>
  </si>
  <si>
    <t>Bơm tiêm vô trùng sử dụng một lần 10 ml/cc, kim các cỡ, VIKIMCO</t>
  </si>
  <si>
    <t>BT.VKC.10</t>
  </si>
  <si>
    <t>6BOM158</t>
  </si>
  <si>
    <t>Hộp/100 cái</t>
  </si>
  <si>
    <t>N03.01.070.0884.000.0004</t>
  </si>
  <si>
    <t>Bơm tiêm vô trùng sử dụng một lần 5 ml/cc, kim các cỡ, VIKIMCO</t>
  </si>
  <si>
    <t>BT.VKC.05</t>
  </si>
  <si>
    <t>6BOM162</t>
  </si>
  <si>
    <t>N03.02.070.0337.205.0016</t>
  </si>
  <si>
    <t>Kim luồn tĩnh mạch an toàn (VASOFIX SAFETY FEP 22G,1 IN.,0.9X25MM-AP)</t>
  </si>
  <si>
    <t>4268091S-03</t>
  </si>
  <si>
    <t>6KIM225</t>
  </si>
  <si>
    <t>Malaysia</t>
  </si>
  <si>
    <t>B. Braun Medical Industries Sdn. Bhd.</t>
  </si>
  <si>
    <t>CÔNG TY CỔ PHẦN DƯỢC PHẨM TRUNG ƯƠNG CPC1</t>
  </si>
  <si>
    <t>N04.03.030.0976.000.0010</t>
  </si>
  <si>
    <t>Dây thở oxy MPV người lớn</t>
  </si>
  <si>
    <t>DTONL: MPV</t>
  </si>
  <si>
    <t>6DAY434</t>
  </si>
  <si>
    <t>Đóng túi PE 1 cái x 500 túi/ kiện</t>
  </si>
  <si>
    <t>Công ty CP Nhựa Y tế Việt Nam</t>
  </si>
  <si>
    <t>CÔNG TY CỔ PHẦN NHỰA Y TẾ VIỆT NAM</t>
  </si>
  <si>
    <t>N04.04.040.0379.183.0001</t>
  </si>
  <si>
    <t>Nắp đóng bộ chuyển tiếp (Minicap with povidone - iodine)</t>
  </si>
  <si>
    <t>SPC4466</t>
  </si>
  <si>
    <t>6NAP17</t>
  </si>
  <si>
    <t>01 cái/ bao</t>
  </si>
  <si>
    <t>Baxter Healthcare S.A.</t>
  </si>
  <si>
    <t>CÔNG TY CỔ PHẦN THƯƠNG MẠI VÀ DƯỢC PHẨM TÂN THÀNH</t>
  </si>
  <si>
    <t>N07.02.060.2607.279.0001</t>
  </si>
  <si>
    <t>Disposable Hemoperfusion Cartridge HA330</t>
  </si>
  <si>
    <t>HA330</t>
  </si>
  <si>
    <t>6QUA43</t>
  </si>
  <si>
    <t>Quả/ hộp</t>
  </si>
  <si>
    <t>Jafron Biomedical Co., Ltd.</t>
  </si>
  <si>
    <t>Quả</t>
  </si>
  <si>
    <t>Công Ty CP Thương mại và Đầu Tư Giải Pháp Việt</t>
  </si>
  <si>
    <t>N08.00.260.2292.107.0001</t>
  </si>
  <si>
    <t>Clip Polymer kẹp mạch máu</t>
  </si>
  <si>
    <t>0301-03L</t>
  </si>
  <si>
    <t>6CLI41</t>
  </si>
  <si>
    <t>6 cái/vỉ; 20 vỉ/hộp</t>
  </si>
  <si>
    <t>Vương quốc Liên hiệp Anh và Bắc Ireland</t>
  </si>
  <si>
    <t>Grena Ltd.</t>
  </si>
  <si>
    <t>Vỉ</t>
  </si>
  <si>
    <t>CÔNG TY CP VIETMEDIC</t>
  </si>
  <si>
    <t>N08.00.260.2292.107.0002</t>
  </si>
  <si>
    <t>Clip titan kẹp mạch máu</t>
  </si>
  <si>
    <t>0301-01L; 0301-01S; 0301-01M; 0301-01ML</t>
  </si>
  <si>
    <t>6CLI42</t>
  </si>
  <si>
    <t>6CLI43</t>
  </si>
  <si>
    <t>DE-RD2715KSM</t>
  </si>
  <si>
    <t>6ULT88</t>
  </si>
  <si>
    <t>DE-RD2718KSM</t>
  </si>
  <si>
    <t>6ULT89</t>
  </si>
  <si>
    <t>DE-RD2738KSM</t>
  </si>
  <si>
    <t>6ULT93</t>
  </si>
  <si>
    <t>N07.06.040.4978.115.0061</t>
  </si>
  <si>
    <t>Wire Implants, Kirschner Wire with Threaded Tip</t>
  </si>
  <si>
    <t>014.xx.xxx</t>
  </si>
  <si>
    <t>6WIR01</t>
  </si>
  <si>
    <t>N07.06.040.4978.115.0028</t>
  </si>
  <si>
    <t>Bone Plates, Dynamic Compression Plate (DCP) 3.5mm</t>
  </si>
  <si>
    <t>204.xxx</t>
  </si>
  <si>
    <t>6BON250</t>
  </si>
  <si>
    <t>1 Cái/ Gói</t>
  </si>
  <si>
    <t>N07.02.060.2181.240.0001</t>
  </si>
  <si>
    <t>Bộ quả lọc máu liên tục Prismaflex M100</t>
  </si>
  <si>
    <t>106697</t>
  </si>
  <si>
    <t>6BO_383</t>
  </si>
  <si>
    <t>4 Bộ/ thùng</t>
  </si>
  <si>
    <t>Pháp</t>
  </si>
  <si>
    <t>Gambro Industries</t>
  </si>
  <si>
    <t>Bộ</t>
  </si>
  <si>
    <t>Công TY TNHH TBYT Phương Đông</t>
  </si>
  <si>
    <t>DE-RD3515KSM</t>
  </si>
  <si>
    <t>6ULT100</t>
  </si>
  <si>
    <t>N07.06.040.4978.115.0054</t>
  </si>
  <si>
    <t>Bone Plates, DHS Plate DC Hole</t>
  </si>
  <si>
    <t>262.xxx</t>
  </si>
  <si>
    <t>6BON251</t>
  </si>
  <si>
    <t>Bơm tiêm liền kim  sử dụng một lần 1cc</t>
  </si>
  <si>
    <t xml:space="preserve"> 1 cái/ gói; 100 cái/ hộp </t>
  </si>
  <si>
    <t xml:space="preserve"> Tanaphar </t>
  </si>
  <si>
    <t xml:space="preserve"> Cái </t>
  </si>
  <si>
    <t>chưa có mã theo QĐ 5086</t>
  </si>
  <si>
    <t>N03.01.070</t>
  </si>
  <si>
    <t>Bơm tiêm liền kim dùng một lần các loại, các cỡ</t>
  </si>
  <si>
    <t>N03.02.070.3275.271.0038</t>
  </si>
  <si>
    <t>Wing cath IV cannula with injection port &amp; wing PU Radiopaque catheter
22GX1"
(0.9×25mm)</t>
  </si>
  <si>
    <t>6WIN01</t>
  </si>
  <si>
    <t>50 cây/Hộp</t>
  </si>
  <si>
    <t>Thái Lan</t>
  </si>
  <si>
    <t>Nipro (Thailand) Corporation Limited</t>
  </si>
  <si>
    <t>Công Ty TNHH Y Tế Việt Tiến</t>
  </si>
  <si>
    <t>Sai thông tin danh mục không thể tự động ánh xạ</t>
  </si>
  <si>
    <t>Wing cath IV cannula with injection port &amp; wing PU Radiopaque catheter 22GX1" (0.9×25mm)</t>
  </si>
  <si>
    <t>N03.07.030.1612.000.0007</t>
  </si>
  <si>
    <t>Túi cuộn tiệt trùng loại dẹp 100mmx200m</t>
  </si>
  <si>
    <t>N03.07.030.1612.000.0006</t>
  </si>
  <si>
    <t>Túi cuộn tiệt trùng loại dẹp 150mmx200m</t>
  </si>
  <si>
    <t>N03.07.030.1612.000.0005</t>
  </si>
  <si>
    <t>Túi cuộn tiệt trùng loại dẹp 200mmx200m</t>
  </si>
  <si>
    <t>N03.07.030.1612.000.0004</t>
  </si>
  <si>
    <t>Túi cuộn tiệt trùng loại dẹp 250mmx200m</t>
  </si>
  <si>
    <t>N03.07.030.1612.000.0003</t>
  </si>
  <si>
    <t>Túi cuộn tiệt trùng loại dẹp 300mmx200m</t>
  </si>
  <si>
    <t>8 Cuộn / Thùng</t>
  </si>
  <si>
    <t>6 Cuộn / Thùng</t>
  </si>
  <si>
    <t>4 Cuộn / Thùng</t>
  </si>
  <si>
    <t>2 Cuộn / Thùng</t>
  </si>
  <si>
    <t>CÔNG TY TNHH TRANG THIẾT BỊ Y TẾ BMS</t>
  </si>
  <si>
    <t>Công ty TNHH Trang thiết bị Y tế BMS</t>
  </si>
  <si>
    <t>N04.04.010.0342.155.0002</t>
  </si>
  <si>
    <t>Catheter tĩnh mạch trung tâm (Haemocat® Signo V1215)</t>
  </si>
  <si>
    <t>N04.04.010.0342.155.0004</t>
  </si>
  <si>
    <t>Catheter tĩnh mạch trung tâm (Haemocat® SignoV1220)</t>
  </si>
  <si>
    <t>N01.02.050.4163.271.0001</t>
  </si>
  <si>
    <t>Dung dịch rửa màng lọc - (MDT PLUS 4 COLD STERILANT)</t>
  </si>
  <si>
    <t>Thùng 10 cái (bộ)</t>
  </si>
  <si>
    <t>Can 5 Lít</t>
  </si>
  <si>
    <t>Đức</t>
  </si>
  <si>
    <t>B. Braun Melsungen AG</t>
  </si>
  <si>
    <t>Thai Peroxide Company Limited</t>
  </si>
  <si>
    <t>Can</t>
  </si>
  <si>
    <t>Bơm tiêm vô trùng sử dụng một lần 50ml/cc, tiêm. VIKIMCO</t>
  </si>
  <si>
    <t>Công ty Cổ phần Dược phẩm Cửu Long</t>
  </si>
  <si>
    <t>chưa có mã</t>
  </si>
  <si>
    <t>N00.00.000.4196.000.0010</t>
  </si>
  <si>
    <t>Mũ phẫu thuật M4</t>
  </si>
  <si>
    <t>N02.03.020.4196.000.0274</t>
  </si>
  <si>
    <t>Gạc Phẫu thuật Ổ Bụng 30 x 30cm x 6 lớp, Cản quang, Vô trùng</t>
  </si>
  <si>
    <t>N00.00.000.1913.174.0001</t>
  </si>
  <si>
    <t>Giấy siêu âm Durico</t>
  </si>
  <si>
    <t>1 cái/ gói- 100 cái/ hộp</t>
  </si>
  <si>
    <t>10 cái/ gói</t>
  </si>
  <si>
    <t>1 cuộn/ gói-5 cuộn/ hộp-10 hộp/ thùng</t>
  </si>
  <si>
    <t>cái</t>
  </si>
  <si>
    <t>Cuộn</t>
  </si>
  <si>
    <t>Tổng Công ty Cổ phần Y tế Danameco</t>
  </si>
  <si>
    <t>DURICO C&amp;T. INC</t>
  </si>
  <si>
    <t>Hàn Quốc</t>
  </si>
  <si>
    <t>TỔNG CÔNG TY cổ phần y tế DANAMECO</t>
  </si>
  <si>
    <t>N05.02.040.5097.115.0071</t>
  </si>
  <si>
    <t>Chỉ phẫu thuật Polycol 3/0 dài 75cm, kim tròn 1/2C 26mm</t>
  </si>
  <si>
    <t>N05.02.040.5097.115.0047</t>
  </si>
  <si>
    <t>Chỉ phẫu thuật Sterilon 3/0 dài 75cm, kim tam giác 3/8C 20mm</t>
  </si>
  <si>
    <t>N05.02.040.5097.115.0073</t>
  </si>
  <si>
    <t>Chỉ phẫu thuật Polycol 2/0 dài 75cm, kim tròn 1/2C 26mm</t>
  </si>
  <si>
    <t>N05.02.040.5097.115.0069</t>
  </si>
  <si>
    <t>Chỉ phẫu thuật Polycol 4/0 dài 75cm, kim tròn 1/2C 20mm</t>
  </si>
  <si>
    <t>N05.02.040.5097.115.0001</t>
  </si>
  <si>
    <t>Chỉ phẫu thuật Catgut Chromic 4/0 dài 75cm, kim tam giác 3/8C 16mm</t>
  </si>
  <si>
    <t>Hộp/ 12 tép</t>
  </si>
  <si>
    <t>Hộp / 12 tép</t>
  </si>
  <si>
    <t>Tép</t>
  </si>
  <si>
    <t>Peters Surgical India Private Limited</t>
  </si>
  <si>
    <t>Liquide Oxygen</t>
  </si>
  <si>
    <t>Bồn</t>
  </si>
  <si>
    <t xml:space="preserve">Công ty TNHH Oxy Đồng Nai </t>
  </si>
  <si>
    <t>Kg</t>
  </si>
  <si>
    <t>Oxy lỏng y tế (Oxy lỏng)</t>
  </si>
  <si>
    <t>N07.01.500.0106.125.0003</t>
  </si>
  <si>
    <t>Phim x-quang y tế AGFA DRYSTAR DT 5.000I B 14x17inch (35x43cm)</t>
  </si>
  <si>
    <t>N07.01.500.0106.125.0002</t>
  </si>
  <si>
    <t>Phim x-quang y tế AGFA DRYSTAR DT 5.000I B 10x12inch (25x30cm)</t>
  </si>
  <si>
    <t>Tấm</t>
  </si>
  <si>
    <t>Bỉ</t>
  </si>
  <si>
    <t>Agfa-Gevaert N.V.</t>
  </si>
  <si>
    <t>Hộp/ 100 tấm</t>
  </si>
  <si>
    <t>Công ty TNHH thiết bị y tế Đức Bình</t>
  </si>
  <si>
    <t>N00.00.000.1525.000.0001</t>
  </si>
  <si>
    <t>Mũ phẫu thuật tiệt trùng</t>
  </si>
  <si>
    <t>N02.02.020.1024.000.0038</t>
  </si>
  <si>
    <t>Băng dính cá nhân y tế UGOTANA, kích thước 19mm x 72mm</t>
  </si>
  <si>
    <t>N03.06.030.5228.271.0006</t>
  </si>
  <si>
    <t>Găng tay khám cao su có bột</t>
  </si>
  <si>
    <t xml:space="preserve"> 1 cái/ gói </t>
  </si>
  <si>
    <t>1 miếng/ gói, 102 miếng/ hộp</t>
  </si>
  <si>
    <t>50 đôi/ hộp, 500 đôi/ thùng</t>
  </si>
  <si>
    <t>Miếng</t>
  </si>
  <si>
    <t>Đôi</t>
  </si>
  <si>
    <t>Công ty TNHH Thiết bị Y tế Damedco</t>
  </si>
  <si>
    <t>Công ty CP Tanaphar</t>
  </si>
  <si>
    <t>Sri Trang Gloves (Thailand) Public Company Limited</t>
  </si>
  <si>
    <t>N05.03.020.0585.146.0001</t>
  </si>
  <si>
    <t>Dao cắt cơ vòng</t>
  </si>
  <si>
    <t>N08.00.260.0585.146.0005</t>
  </si>
  <si>
    <t>Kềm sinh thiết dạ dày</t>
  </si>
  <si>
    <t>Cái/ Gói</t>
  </si>
  <si>
    <t>Costa Rica</t>
  </si>
  <si>
    <t>Boston Scientific Corporation</t>
  </si>
  <si>
    <t>Ống mở khí quản có bóng</t>
  </si>
  <si>
    <t>Thông foley 2 nhánh số 16</t>
  </si>
  <si>
    <t>N04.04.010.4482.279.0001</t>
  </si>
  <si>
    <t>Ống thông tiểu 3 nhánh</t>
  </si>
  <si>
    <t>10 cái/ hộp,100 cái/ thùng</t>
  </si>
  <si>
    <t>10 cái/ hộp, 500 cái/ thùng</t>
  </si>
  <si>
    <t>Zhanjiang star</t>
  </si>
  <si>
    <t>Shanhill</t>
  </si>
  <si>
    <t>CÔNG TY TNHH TB &amp; VT Y TẾ HOA NĂNG</t>
  </si>
  <si>
    <t>N04.04.010.0462.272.0001</t>
  </si>
  <si>
    <t>Ống thông phổi các cỡ</t>
  </si>
  <si>
    <t>1c/gói vô trùng</t>
  </si>
  <si>
    <t>Thổ Nhĩ Kỳ</t>
  </si>
  <si>
    <t>Bicakcilar Tibbi Cihazlar Sanayi ve Ticaret A.S.</t>
  </si>
  <si>
    <t>Công ty TNHH Thương Mại-Dịch Vụ Kỹ Thuật Hoàng Lộc</t>
  </si>
  <si>
    <t>Blood Glucose Strips (Que thử đường huyết) + Sterile Lancets (kim lấy máu) kèm đặt máy. 
Bộ gồm : (kim + que)
Công ty cam kết cho mượn máy thử đường sử que thử đường do Công ty cung cấp.</t>
  </si>
  <si>
    <t xml:space="preserve"> C-Reactive Protein Kit (Turbidimetry Method) </t>
  </si>
  <si>
    <t>mALB TURBI CAL</t>
  </si>
  <si>
    <t>Hộp 50 bộ; bộ gồm  01 kim + 01 que</t>
  </si>
  <si>
    <t>(1x40ml + 1x10ml)/ Hộp</t>
  </si>
  <si>
    <t>1x1ml</t>
  </si>
  <si>
    <t>China</t>
  </si>
  <si>
    <t>china</t>
  </si>
  <si>
    <t>Spain</t>
  </si>
  <si>
    <t>HANGZHOU SEJOYELECTRONICS &amp;INSTRUMENTS CO., LTD</t>
  </si>
  <si>
    <t xml:space="preserve">Shenzhen Mindray Bio-Medical Electronics Co Ltd </t>
  </si>
  <si>
    <t>Spinreact S.A.U</t>
  </si>
  <si>
    <t>ml</t>
  </si>
  <si>
    <t>Lọ</t>
  </si>
  <si>
    <t>CÔNG TY TNHH TM HỢP NHẤT</t>
  </si>
  <si>
    <t>N03.01.040.4145.242.0001</t>
  </si>
  <si>
    <t>Terumo Syringe</t>
  </si>
  <si>
    <t>N03.01.040.2747.232.0001</t>
  </si>
  <si>
    <t>N00.00.000.2747.232.0001</t>
  </si>
  <si>
    <t>Medisafe Fit Blood Glucose Test Tip</t>
  </si>
  <si>
    <t>Hộp/ 50 cái</t>
  </si>
  <si>
    <t>Hộp/ 20 cái</t>
  </si>
  <si>
    <t>Hộp/ 30 cái</t>
  </si>
  <si>
    <t>Philippines</t>
  </si>
  <si>
    <t>Terumo (Philippines) Corporation</t>
  </si>
  <si>
    <t>Kofu Factory of Terumo Corporation</t>
  </si>
  <si>
    <t>N02.02.020.4278.271.0005</t>
  </si>
  <si>
    <t>Urgosyval 5cm x 5m</t>
  </si>
  <si>
    <t>N02.03.040.2794.240.0012</t>
  </si>
  <si>
    <t>Urgotul ( Flex ) 10x10cm</t>
  </si>
  <si>
    <t>N02.04.010.2794.240.0003</t>
  </si>
  <si>
    <t>Sanyrene 20ml</t>
  </si>
  <si>
    <t>Hộp 1 cuộn</t>
  </si>
  <si>
    <t>Hộp 10 miếng</t>
  </si>
  <si>
    <t>Hộp 1 chai</t>
  </si>
  <si>
    <t>Chai</t>
  </si>
  <si>
    <t>Urgo Healthcare Products Co., Ltd.</t>
  </si>
  <si>
    <t>Laboratoires Urgo</t>
  </si>
  <si>
    <t>CÔNG TY TNHH DƯỢC KIM ĐÔ</t>
  </si>
  <si>
    <t>Bone Screws, Cortex Screw 3.5mm &amp; self tappingBone Screws, Cancellous Screw 4.0mm&amp; short thread</t>
  </si>
  <si>
    <t>Bone Screws, Cancellous Screw 6.5 mm &amp; 16 mmthreadBone Screws, Cancellous Screw 6.5 mm &amp; 32 mm thread</t>
  </si>
  <si>
    <t>Ấn Độ</t>
  </si>
  <si>
    <t>Matrix Meditec</t>
  </si>
  <si>
    <t>N01.02.030.4596.274.0001</t>
  </si>
  <si>
    <t>STERRAD 100S CASSETTE</t>
  </si>
  <si>
    <t>N00.00.000.0083.175.0002</t>
  </si>
  <si>
    <t>Chỉ thị sinh học cho chu trình tiệt khuẩn STERRAD Velocity (Hộp 30)</t>
  </si>
  <si>
    <t>N05.03.040.2021.213.0011</t>
  </si>
  <si>
    <t>Dây dao xanh dương Harmonic</t>
  </si>
  <si>
    <t>N05.03.040.2021.213.0010</t>
  </si>
  <si>
    <t>Dây dao Harmonic</t>
  </si>
  <si>
    <t>Giấy in 2 liên dùng cho máy STERRAD 100S (4003175002)</t>
  </si>
  <si>
    <t>Băng mực in dùng cho máy STERRAD 100S 4003174001)</t>
  </si>
  <si>
    <t>N00.00.000.2520.175.0001</t>
  </si>
  <si>
    <t>Que Chỉ thị Hóa học STERRAD</t>
  </si>
  <si>
    <t>N03.07.030.5227.240.0002</t>
  </si>
  <si>
    <t>Cuộn Tyvek đựng dụng cụ tiệt khuẩn với chỉ thị hóa học STERRAD 420 mm x 70 m</t>
  </si>
  <si>
    <t xml:space="preserve">hộp/5 băng </t>
  </si>
  <si>
    <t xml:space="preserve">hộp/ 30 ống </t>
  </si>
  <si>
    <t xml:space="preserve">hộp/ 1 cái </t>
  </si>
  <si>
    <t xml:space="preserve">hộp/1 cái </t>
  </si>
  <si>
    <t xml:space="preserve">cuộn </t>
  </si>
  <si>
    <t xml:space="preserve">băng </t>
  </si>
  <si>
    <t xml:space="preserve">hộp/ 1000 que </t>
  </si>
  <si>
    <t xml:space="preserve">thùng/2 cuộn </t>
  </si>
  <si>
    <t>Ống</t>
  </si>
  <si>
    <t>Băng</t>
  </si>
  <si>
    <t>Que</t>
  </si>
  <si>
    <t>Thụy Sĩ</t>
  </si>
  <si>
    <t>ASP Global Manufacturing GmbH</t>
  </si>
  <si>
    <t>Advanced Sterilization Products, Inc.</t>
  </si>
  <si>
    <t>Mỹ</t>
  </si>
  <si>
    <t>Exact Industries, Inc., /Advanced Sterilization Products Inc</t>
  </si>
  <si>
    <t>Epson (China) Co., Ltd.,/ Advanced Sterilization Products Inc</t>
  </si>
  <si>
    <t>Indilab, Inc.</t>
  </si>
  <si>
    <t>SPS Medical (Amcor Flexibles SPS)</t>
  </si>
  <si>
    <t>1852263</t>
  </si>
  <si>
    <t>2038</t>
  </si>
  <si>
    <t>100</t>
  </si>
  <si>
    <t>90</t>
  </si>
  <si>
    <t>2</t>
  </si>
  <si>
    <t>4000</t>
  </si>
  <si>
    <t>7</t>
  </si>
  <si>
    <t>Dung dịch thẩm phân máu đậm đặc Bicarbonat</t>
  </si>
  <si>
    <t>Can 10 lít</t>
  </si>
  <si>
    <t>Cty TNHH B.Braun</t>
  </si>
  <si>
    <t>Lít</t>
  </si>
  <si>
    <t>Công Ty Cổ Phần Máy Lọc Thận Việt Nam</t>
  </si>
  <si>
    <t>N03.06.050.0963.000.0002</t>
  </si>
  <si>
    <t>Găng phẫu thuật tiệt trùng</t>
  </si>
  <si>
    <t>N03.06.030.0963.000.0002</t>
  </si>
  <si>
    <t>Găng kiểm tra dùng trong y tế</t>
  </si>
  <si>
    <t>50 đôi/hộp</t>
  </si>
  <si>
    <t xml:space="preserve"> Việt Nam</t>
  </si>
  <si>
    <t>Merufa</t>
  </si>
  <si>
    <t>Công ty cổ phần Merufa</t>
  </si>
  <si>
    <t>N00.00.000.3262.279.0037</t>
  </si>
  <si>
    <t>Ampu bóp bóng giúp thở</t>
  </si>
  <si>
    <t>N02.01.040.1426.000.0002</t>
  </si>
  <si>
    <t>BĂNG CUỘN Y TẾ DOPHA  (0.09 x 2.0 m)</t>
  </si>
  <si>
    <t>Bình thông phổi 1.600ml</t>
  </si>
  <si>
    <t>N00.00.000.3262.279.0032</t>
  </si>
  <si>
    <t>Lammen xét nghiệm 22*22</t>
  </si>
  <si>
    <t xml:space="preserve">Lưỡi dao mổ các số </t>
  </si>
  <si>
    <t>N04.01.090.0963.000.0001</t>
  </si>
  <si>
    <t>Ống thông dẫn lưu ổ bụng</t>
  </si>
  <si>
    <t>N00.00.000.3262.279.0025</t>
  </si>
  <si>
    <t>Spatula</t>
  </si>
  <si>
    <t>Gói 1 cái</t>
  </si>
  <si>
    <t>Lốc 50 cuộn</t>
  </si>
  <si>
    <t>Thùng 20 cái</t>
  </si>
  <si>
    <t>Hộp 100 miếng</t>
  </si>
  <si>
    <t>Hộp 100 cái</t>
  </si>
  <si>
    <t>Hộp 50 túi/Túi 1 cái</t>
  </si>
  <si>
    <t>Hộp 100 cây</t>
  </si>
  <si>
    <t>Ningbo Greetmed Medical Instruments Co., Ltd.</t>
  </si>
  <si>
    <t>Công ty TNHH Sản xuất Dụng cụ Y tế Đông Pha</t>
  </si>
  <si>
    <t xml:space="preserve">Ningbo Greetmed </t>
  </si>
  <si>
    <t>Ribbel</t>
  </si>
  <si>
    <t>Công ty CP MERUFA</t>
  </si>
  <si>
    <t>Hộp</t>
  </si>
  <si>
    <t>7560</t>
  </si>
  <si>
    <t>66000</t>
  </si>
  <si>
    <t>CÔNG TY TNHH TRANG THIẾT BỊ Y TẾ MIỀN TÂY</t>
  </si>
  <si>
    <t>12</t>
  </si>
  <si>
    <t>05589061190 BIL-D Gen.2, 350T cobas c</t>
  </si>
  <si>
    <t>05795397190 BIL-T Gen.3, 250T c/I</t>
  </si>
  <si>
    <t>05061482190 C-pack CA G2, 300 test</t>
  </si>
  <si>
    <t>04498577190 CHE GEN.2 200T COBAS C/INT</t>
  </si>
  <si>
    <t>03183777190 ETOH 100T COBASC, INTE</t>
  </si>
  <si>
    <t>04404483190 GLUC HK G3. 800T COBAS C</t>
  </si>
  <si>
    <t>20764949322 ASTL, 500T COBAS C,/INTEGRA</t>
  </si>
  <si>
    <t>20764957322 ALTL, 500T COBAS C/INTEGRA</t>
  </si>
  <si>
    <t>03004732122 LDHI G.2 IFCC COBAS C/I 300T</t>
  </si>
  <si>
    <t>03183734190 TP G2 300T COBAS C/INTEGRA</t>
  </si>
  <si>
    <t>20767107322 TRIGL 250T COBAS C/INTEGRA</t>
  </si>
  <si>
    <t>04460715190 UREAL 500T COBAS C/INTEGRA</t>
  </si>
  <si>
    <t>03183807190 UA G2 400T COBAS C/INTEGRA</t>
  </si>
  <si>
    <t>11183974216 ISE STANDARD LOW 10X3ML</t>
  </si>
  <si>
    <t>11183982216 ISE STANDARD HIGH10X3ML</t>
  </si>
  <si>
    <t>04489403190 ASLO TQ, 150T COBAS C</t>
  </si>
  <si>
    <t>03183700190 LACT 100T COBAS C INT</t>
  </si>
  <si>
    <t>06481647190 MG Gen.2, 250Tests, cobas c</t>
  </si>
  <si>
    <t>03183793122 PHOS GEN.2, 250T,C, INTE</t>
  </si>
  <si>
    <t>03333825190 TPUC 150T COBAS C, INT</t>
  </si>
  <si>
    <t>12172623122 CFAS LIPIDS 3X1ML</t>
  </si>
  <si>
    <t>03555941190 CFAS PAC F 3X1ML</t>
  </si>
  <si>
    <t>11355279216 CFAS PROTEINS</t>
  </si>
  <si>
    <t>03121305122 CFAS PROTEINS U</t>
  </si>
  <si>
    <t>05352991190 Sample Cleaner1-12Ã—20 ml</t>
  </si>
  <si>
    <t>05968828190 Sample Cleaner2- 12Ã—20 ml</t>
  </si>
  <si>
    <t>06544410190 Ecotergent c501/c502</t>
  </si>
  <si>
    <t>04489241190 NAOH-D, COBAS C</t>
  </si>
  <si>
    <t>04880285190 NAOH-D/BASIC WASH 2x1,8L</t>
  </si>
  <si>
    <t>04489225190 SMS, COBAS C</t>
  </si>
  <si>
    <t>10825468001 CARTRIDGE NA</t>
  </si>
  <si>
    <t>10825441001 CARTRIDGE K</t>
  </si>
  <si>
    <t>03246353001 CARTRIDGE CL</t>
  </si>
  <si>
    <t>04854241001 REACTION CELL COBAS C501</t>
  </si>
  <si>
    <t>03149501001 REFERENCE ELECTRODE</t>
  </si>
  <si>
    <t>04481798190 AFP RP GEN1.1ELEC</t>
  </si>
  <si>
    <t>04487761190 AFP CS GEN2.1 ELEC</t>
  </si>
  <si>
    <t>03045838122 CA 15-3 II RP ELEC</t>
  </si>
  <si>
    <t>11776215122 CA 19-9 CALSET</t>
  </si>
  <si>
    <t>11731629322 CEA RP ELECSYS KIT</t>
  </si>
  <si>
    <t>11731645322 CEA CALSET GEN.2</t>
  </si>
  <si>
    <t>08791686190 Elecsys Total PSA 100T</t>
  </si>
  <si>
    <t>08838534190 total PSA CalSet II</t>
  </si>
  <si>
    <t>11972103122 PTH ELECSYS,COBAS E</t>
  </si>
  <si>
    <t>08243875190 PTH CS Elecsys V2</t>
  </si>
  <si>
    <t>05109442190 Elecsys IL6</t>
  </si>
  <si>
    <t>05341787190 Elecsys PC Multi, 6x2ml</t>
  </si>
  <si>
    <t>05109469190 Elecsys IL6 Calset</t>
  </si>
  <si>
    <t>03271749190 HCG+BETA II RP ELEC</t>
  </si>
  <si>
    <t>03302652190 HCG+BETA II CS ELEC</t>
  </si>
  <si>
    <t>06687733190 Cortisol G2 Elec cobas e100</t>
  </si>
  <si>
    <t>06687750190 Cortisol G2 CS Elecsys</t>
  </si>
  <si>
    <t>07976836190 FT4 G3 Elecsys cobas e 200</t>
  </si>
  <si>
    <t>07976879190 FT4 G3 CS Elecsys</t>
  </si>
  <si>
    <t>08429324190 TSH Elecsys cobas e 200 V2</t>
  </si>
  <si>
    <t>08443459190 TSH CS Elecsys V3</t>
  </si>
  <si>
    <t>08828644190 Elecsys BRAHMS PCT 100T</t>
  </si>
  <si>
    <t>08836736190 PROBNP G2 ELECSYS E 100 V2</t>
  </si>
  <si>
    <t>08884234190 PROBNP G2 CS ELECSYS V2</t>
  </si>
  <si>
    <t>04917049190 PRECICONTROL CARDIAC G.4 ELE</t>
  </si>
  <si>
    <t>08469814190 Troponin T hs STAT Elc.100V2</t>
  </si>
  <si>
    <t>05092736190 ELECSYS HS TNT CALSET STAT</t>
  </si>
  <si>
    <t>03609987190 ELECSYS DILUENT MULTI ASSAY</t>
  </si>
  <si>
    <t>03005712190 PROBE WASH M ELECSYS</t>
  </si>
  <si>
    <t>03004899190 PRECLEAN M</t>
  </si>
  <si>
    <t>04880340190 PROCELL M 2*2 L ELEC</t>
  </si>
  <si>
    <t>04880293190 CLEAN-CELL M 2*2 L ELEC</t>
  </si>
  <si>
    <t>12102137001 ASSAY TIP/CUP E170</t>
  </si>
  <si>
    <t>08498598190 Elecsys Anti-HBs II 100T</t>
  </si>
  <si>
    <t>06368921190 Anti-HCV G2 cobas e 100</t>
  </si>
  <si>
    <t>05390095190 Elec HIV combi PT, 100 tests</t>
  </si>
  <si>
    <t>06924107190 PreciControl HIV Gen II</t>
  </si>
  <si>
    <t>08814856190 Elecsys HBsAg II 100T</t>
  </si>
  <si>
    <t>04687876190 PRECICTRL HBSAG 2 ELEC</t>
  </si>
  <si>
    <t>11876333122 Precictrl HBC IGM Elec</t>
  </si>
  <si>
    <t>350 tests</t>
  </si>
  <si>
    <t>250 tests</t>
  </si>
  <si>
    <t>300 test</t>
  </si>
  <si>
    <t>200 tests</t>
  </si>
  <si>
    <t>100 tests</t>
  </si>
  <si>
    <t>800 tests</t>
  </si>
  <si>
    <t>500 tests</t>
  </si>
  <si>
    <t>300 tests</t>
  </si>
  <si>
    <t>400 tests</t>
  </si>
  <si>
    <t>10x3ml</t>
  </si>
  <si>
    <t>150 tests</t>
  </si>
  <si>
    <t>3x1 ml</t>
  </si>
  <si>
    <t>5x1 ml</t>
  </si>
  <si>
    <t>12x20 ml</t>
  </si>
  <si>
    <t>12x59ml</t>
  </si>
  <si>
    <t>66 ml</t>
  </si>
  <si>
    <t>2x1.8L</t>
  </si>
  <si>
    <t>50 ml</t>
  </si>
  <si>
    <t>1 cái</t>
  </si>
  <si>
    <t>Thùng 24 pieces (3 sets)</t>
  </si>
  <si>
    <t>4x1 ml</t>
  </si>
  <si>
    <t>100 TESTS</t>
  </si>
  <si>
    <t>4 x 1 mL</t>
  </si>
  <si>
    <t>4 x 1ml</t>
  </si>
  <si>
    <t>6x2ml</t>
  </si>
  <si>
    <t>4x2ml</t>
  </si>
  <si>
    <t>4X1ML</t>
  </si>
  <si>
    <t>100 test</t>
  </si>
  <si>
    <t>4x1.3 ml</t>
  </si>
  <si>
    <t>4 x 1 ml</t>
  </si>
  <si>
    <t>4 x 2 ml</t>
  </si>
  <si>
    <t>2x16ml</t>
  </si>
  <si>
    <t>12x70 ml</t>
  </si>
  <si>
    <t>5 x 600 ml</t>
  </si>
  <si>
    <t>2x2 Lít</t>
  </si>
  <si>
    <t>48x2x84 tips/cups and 8 waste liners</t>
  </si>
  <si>
    <t>6x2.0ml</t>
  </si>
  <si>
    <t>16x1.3ml</t>
  </si>
  <si>
    <t>16x1ml</t>
  </si>
  <si>
    <t>Đức/Mỹ; Trung Quốc</t>
  </si>
  <si>
    <t>Đức/Thụy Sỹ/Trung Quốc</t>
  </si>
  <si>
    <t>Germany</t>
  </si>
  <si>
    <t>Roche Diagnostics GmbH, Germany</t>
  </si>
  <si>
    <t>Fisher Diagnostics, USA / Roche Diagnostics GmbH, Germany / Thermo Fisher Scientific (Suzhou) Instruments Co., Ltd., China</t>
  </si>
  <si>
    <t>Hitachi High-Technologies Corporation, Japan</t>
  </si>
  <si>
    <t>Roche Diagnostics GmbH</t>
  </si>
  <si>
    <t>Fisher Diagnostics, USA / Roche Diagnostics GmbH, Germany / Thermo Fisher Scientific (Suzhou) Instruments Co., Ltd., China,</t>
  </si>
  <si>
    <t>Balda Medical GmbH, Germany / Flex Precision Plastics Solutions (Switzerland) AG, Switzerland / Nypro Healthcare GmbH, Germany / Nypro Plastics &amp;amp;amp; Metal Products (Shenzhen) Co., Ltd., China.</t>
  </si>
  <si>
    <t>Thùng</t>
  </si>
  <si>
    <t>Test</t>
  </si>
  <si>
    <t>test</t>
  </si>
  <si>
    <t>Công ty TNHH XNK Y Tế Minh Đức</t>
  </si>
  <si>
    <t>N07.03.040.0287.272.0003</t>
  </si>
  <si>
    <t>Dịch nhầy dùng trong phẫu thuật nhã khoa CrownGel 2%, 2ml - Hydroxypropyl methylcellulose</t>
  </si>
  <si>
    <t>N05.03.030.2676.232.0004</t>
  </si>
  <si>
    <t>Dao mổ mắt 15 độ (Stab Kinfes), Model: A-15F</t>
  </si>
  <si>
    <t>N05.03.030.2676.232.0002</t>
  </si>
  <si>
    <t>Dao mổ mắt 2.8mm (Clear Corneal Knifes), Model: CCR-28AGF</t>
  </si>
  <si>
    <t>N05.03.030.2676.232.0006</t>
  </si>
  <si>
    <t>Dao mổ mắt 2.2mm (Clear Corneal Knifes), Model: CCR-22AGF</t>
  </si>
  <si>
    <t>N05.03.030.2676.232.0008</t>
  </si>
  <si>
    <t>Dao mổ mắt 3.0mm (Clear Corneal Knifes), Model: CCR-30AGF</t>
  </si>
  <si>
    <t>N05.03.030.2676.232.0009</t>
  </si>
  <si>
    <t>Dao mổ mắt 3.2mm (Clear Corneal Knifes), Model: CCR-32AGF</t>
  </si>
  <si>
    <t>N07.03.040.0287.272.0002</t>
  </si>
  <si>
    <t>Dịch nhầy dùng trong phẫu thuật nhãn khoa CrownVisc 1.8%, 1.5ml - Sodium Hyaluronate</t>
  </si>
  <si>
    <t>N07.03.050.0287.272.0001</t>
  </si>
  <si>
    <t>Dung dịch nhuộm bao dùng trong nhãn khoa OCUBLU-TRY, 1ml Trypan Blue 0.06%</t>
  </si>
  <si>
    <t>Hộp 05 cái</t>
  </si>
  <si>
    <t>Hộp 5 cái</t>
  </si>
  <si>
    <t>Hộp 01 cái</t>
  </si>
  <si>
    <t>Hộp 5 lọ</t>
  </si>
  <si>
    <t>Hộp 1 ống</t>
  </si>
  <si>
    <t>Công ty TNHH Thiết Bị Y tế Minh Nhi</t>
  </si>
  <si>
    <t>Atakan Dede - Miray Medikal</t>
  </si>
  <si>
    <t>Kai Industries Co., Ltd.</t>
  </si>
  <si>
    <t>An giang, ngày …….tháng ……năm 2022</t>
  </si>
  <si>
    <t>Có cv giảm giá</t>
  </si>
  <si>
    <t>Architect Pre-Trigger Solution</t>
  </si>
  <si>
    <t>Architect Concentrated Wash Buffer</t>
  </si>
  <si>
    <t>Architect Ferritin Reagent Kit</t>
  </si>
  <si>
    <t>Architect Ferritin Calibrators</t>
  </si>
  <si>
    <t>Architect Free T4 Calibrators</t>
  </si>
  <si>
    <t>Architect Free T4 Reagent Kit</t>
  </si>
  <si>
    <t>Architect TSH Calibrators</t>
  </si>
  <si>
    <t>Architect TSH Reagent Kit</t>
  </si>
  <si>
    <t>Architect Total T3 Reagent Kit</t>
  </si>
  <si>
    <t>Architect Total T3 Calibrators</t>
  </si>
  <si>
    <t>Architect HBsAg Qualitative II Calibrators</t>
  </si>
  <si>
    <t>Architect HBsAg Qualitative II Reagent Kit</t>
  </si>
  <si>
    <t>Architect Anti - HCV Calibrators</t>
  </si>
  <si>
    <t>Architect Anti - HCV Reagent Kit</t>
  </si>
  <si>
    <t>Architect Trigger Solution</t>
  </si>
  <si>
    <t>Architect probe conditioning solution</t>
  </si>
  <si>
    <t>Architect Anti - HCV Controls</t>
  </si>
  <si>
    <t>Architect HBsAg Qualitative II Controls</t>
  </si>
  <si>
    <t>Hộp/4x975 mL</t>
  </si>
  <si>
    <t>Hộp 100 test</t>
  </si>
  <si>
    <t>Hộp/2x4 mL</t>
  </si>
  <si>
    <t>Hộp/6x4 mL</t>
  </si>
  <si>
    <t>Hộp/1x4 mL</t>
  </si>
  <si>
    <t>Hộp/4x25 mL</t>
  </si>
  <si>
    <t>Hộp/2x8 mL</t>
  </si>
  <si>
    <t>Abbott Ireland Diagnostics Division (Sligo)</t>
  </si>
  <si>
    <t>Abbott Ireland Diagnostics Division (Longford)</t>
  </si>
  <si>
    <t>Abbott GmbH</t>
  </si>
  <si>
    <t>Công ty CP TBYT Nam Trung</t>
  </si>
  <si>
    <t>N08.00.050.1563.000.0001</t>
  </si>
  <si>
    <t>Bao camera nội soi</t>
  </si>
  <si>
    <t>N08.00.050.1563.000.0002</t>
  </si>
  <si>
    <t>Bao dây đốt nội soi</t>
  </si>
  <si>
    <t>N00.00.000.1563.000.0005</t>
  </si>
  <si>
    <t>Hộp phân liều thuốc 3 ngăn</t>
  </si>
  <si>
    <t>1 cái/ bọc</t>
  </si>
  <si>
    <t>1 cái/ Túi</t>
  </si>
  <si>
    <t>Công ty TNHH Thương Mại Và Thiết Bị Y Tế Nhật Minh</t>
  </si>
  <si>
    <t>N03.02.060.0976.000.0003</t>
  </si>
  <si>
    <t>Kim tiêm MPV</t>
  </si>
  <si>
    <t>N04.02.020.0976.000.0003</t>
  </si>
  <si>
    <t>Ống thông dạ dày MPV</t>
  </si>
  <si>
    <t>Đóng vỉ 10 cái x 100 cái/ hộp</t>
  </si>
  <si>
    <t>Túi 25 cái x 20 túi / kiện</t>
  </si>
  <si>
    <t>Công ty TNHH Thương mại &amp; Thiết bị Y tế Nhật Minh</t>
  </si>
  <si>
    <t>N05.02.030.2365.115.0017</t>
  </si>
  <si>
    <t>Chỉ khâu không tiêu Trulon số 3/0,  dài 75cm, kim tam giác 3/8c dài 24mm</t>
  </si>
  <si>
    <t>N05.02.030.2365.115.0012</t>
  </si>
  <si>
    <t>Chỉ khâu không tiêu Trusilk số 2/0, dài 75cm, kim tròn 1/2c dài 26mm</t>
  </si>
  <si>
    <t>N05.02.030.2365.115.0001</t>
  </si>
  <si>
    <t>Chỉ khâu phẫu thuật không tự tiêu Trusilk các loại, các cỡ</t>
  </si>
  <si>
    <t xml:space="preserve">
Hộp/12 tép</t>
  </si>
  <si>
    <t>Chiếc</t>
  </si>
  <si>
    <t>Healthium Medtech Private Limited</t>
  </si>
  <si>
    <t>CÔNG TY TNHH THƯƠNG MẠI VÀ DỊCH VỤ KỸ THUẬT PHÚC TÍN</t>
  </si>
  <si>
    <t>Băng thun 10cm x 4,5m( ELASTIC BANDAGE WHITE COLOR 10cm* 4.5m)</t>
  </si>
  <si>
    <t>Miếng dán điện cực tim (ECG Disposable electrode)</t>
  </si>
  <si>
    <t>N02.04.050.4639.252.0001</t>
  </si>
  <si>
    <t>Traumastem TAF Light 20 x 10cm</t>
  </si>
  <si>
    <t>Miếng cầm máu (SPONJEL)</t>
  </si>
  <si>
    <t>Túi 1 cuộn</t>
  </si>
  <si>
    <t>Bịch/50 miếng</t>
  </si>
  <si>
    <t>Hộp/ 10 miếng</t>
  </si>
  <si>
    <t>Hộp 20 miếng</t>
  </si>
  <si>
    <t>Anji Hongde</t>
  </si>
  <si>
    <t>Ba lan</t>
  </si>
  <si>
    <t>Farum</t>
  </si>
  <si>
    <t>Séc</t>
  </si>
  <si>
    <t>BIOSTER A.S</t>
  </si>
  <si>
    <t>GENCO TIBBI Cihazlar San. Tic. Ltf. Sti</t>
  </si>
  <si>
    <t>CÔNG TY TNHH DP QUỐC TẾ</t>
  </si>
  <si>
    <t>N04.04.010.0183.102.0003</t>
  </si>
  <si>
    <t>Bộ catheter chạy thận nhân tạo 2 nhánh, ngắn hạn</t>
  </si>
  <si>
    <t>N04.03.110.0380.257.0001</t>
  </si>
  <si>
    <t>Bộ kết nối máy thẩm phân phúc mạc tự động người lớn (HomeChoice Automated PD set with Cassette and 4-Prong Luers)</t>
  </si>
  <si>
    <t>N03.07.060.0378.175.0001</t>
  </si>
  <si>
    <t>Túi đựng dịch xả 15L (15L cycler drainage bag)</t>
  </si>
  <si>
    <t>01 bộ/bao</t>
  </si>
  <si>
    <t>Hộp 30 cái</t>
  </si>
  <si>
    <t>hộp 30 cái</t>
  </si>
  <si>
    <t>Ai Cập</t>
  </si>
  <si>
    <t>Ameco Medical</t>
  </si>
  <si>
    <t>Singapore</t>
  </si>
  <si>
    <t>Baxter Healthcare S.A.  Singapore Branch</t>
  </si>
  <si>
    <t>Baxter Healthcare Corporation</t>
  </si>
  <si>
    <t>N07.02.080.2136.155.0013</t>
  </si>
  <si>
    <t>Quả lọc máu FX 8</t>
  </si>
  <si>
    <t>N07.02.080.2131.240.0007</t>
  </si>
  <si>
    <t>Dây lọc máu 5008</t>
  </si>
  <si>
    <t>Dịch chạy thận HD Plus 144 A</t>
  </si>
  <si>
    <t>N07.02.080.2136.155.0012</t>
  </si>
  <si>
    <t>Quả lọc dịch DIASAFE®plus</t>
  </si>
  <si>
    <t>N07.02.080.2136.155.0014</t>
  </si>
  <si>
    <t>Quả lọc máu FX 10</t>
  </si>
  <si>
    <t>N07.02.080.2131.240.0008</t>
  </si>
  <si>
    <t>N07.02.080.2136.155.0007</t>
  </si>
  <si>
    <t>Quả lọc máu FX CorDiax 80</t>
  </si>
  <si>
    <t>N07.02.080.2131.240.0002</t>
  </si>
  <si>
    <t>20 quả/  thùng</t>
  </si>
  <si>
    <t xml:space="preserve">20 bộ/ thùng </t>
  </si>
  <si>
    <t>10 lít/ can</t>
  </si>
  <si>
    <t>24 quả/ thùng</t>
  </si>
  <si>
    <t>Fresenius Medical Care Deutschland GmbH St. Wendel Plant</t>
  </si>
  <si>
    <t>Fresenius Medical Care - SMAD</t>
  </si>
  <si>
    <t xml:space="preserve">Fresenius Medical Care </t>
  </si>
  <si>
    <t>B.Braun</t>
  </si>
  <si>
    <t>CÔNG TY TNHH THƯƠNG MẠI THIẾT BỊ Y TẾ AN PHA</t>
  </si>
  <si>
    <t>N04.03.020.2639.279.0002</t>
  </si>
  <si>
    <t>Bộ dây truyền máu dùng cho lọc thận (Bộ dây 4 trong 1 - Sanxin)</t>
  </si>
  <si>
    <t>30 bộ/ thùng</t>
  </si>
  <si>
    <t>Bộ</t>
  </si>
  <si>
    <t>Jiangxi Sanxin Medtec Co., Ltd.</t>
  </si>
  <si>
    <t>Công ty TNHH TM SX Thiên Ấn</t>
  </si>
  <si>
    <t>N04.04.010.2301.279.0007</t>
  </si>
  <si>
    <t>Central Venous Catheter Kit/ Set</t>
  </si>
  <si>
    <t>N03.03.080.4344.205.0002</t>
  </si>
  <si>
    <t>Kim chạy thận nhân tạo MDT-AVF-002</t>
  </si>
  <si>
    <t>Guangdong Baihe Medical Technology Co., Ltd.</t>
  </si>
  <si>
    <t>Vital Healthcare Sdn. Bhd.</t>
  </si>
  <si>
    <t>40 bộ/ thùng</t>
  </si>
  <si>
    <t>500 cái/ Thùng</t>
  </si>
  <si>
    <t>Công Ty Cổ Phần Công Nghệ Sinh Học Thụy An</t>
  </si>
  <si>
    <t>N00.00.000.0005.175.0001</t>
  </si>
  <si>
    <t>Giấy thử (chỉ thị hóa học) 3M dùng cho máy tiệt khuẩn dụng cụ y tế</t>
  </si>
  <si>
    <t>N00.00.000.0005.175.0022</t>
  </si>
  <si>
    <t>Chỉ thị sinh học 3M Attest™ Biological Indicators 1294</t>
  </si>
  <si>
    <t>N00.00.000.0005.175.0017</t>
  </si>
  <si>
    <t>Giấy thử (chỉ thị hóa học) 3M dùng cho máy tiệt khuẩn dụng cụ y tế 1,5cm x 20cm</t>
  </si>
  <si>
    <t>1217 Giấy in máy tiệt khuẩn EO 79mm x 30m</t>
  </si>
  <si>
    <t>N00.00.000.0005.175.0015</t>
  </si>
  <si>
    <t>Giấy tẩm chất thử (chỉ thị hóa học) dùng cho máy tiệt khuẩn dụng cụ y tế bằng hơi nước</t>
  </si>
  <si>
    <t>240 que/ hộp</t>
  </si>
  <si>
    <t>50 ống/ hộp</t>
  </si>
  <si>
    <t>240 miếng/ hộp, 8 hộp/ thùng</t>
  </si>
  <si>
    <t>2 cuộn/ hộp</t>
  </si>
  <si>
    <t>500 miếng/ gói, 2 gói/ thùng</t>
  </si>
  <si>
    <t>3M Company</t>
  </si>
  <si>
    <t>Finland</t>
  </si>
  <si>
    <t>3M</t>
  </si>
  <si>
    <t>CÔNG TY TNHH THƯƠNG MẠI KỸ THUẬT AN PHA</t>
  </si>
  <si>
    <t>Clincare 
500ml</t>
  </si>
  <si>
    <t>Thùng/ 12 chai</t>
  </si>
  <si>
    <t>Chai/ 500ml</t>
  </si>
  <si>
    <t>CÔNG TY TNHH DƯỢC PHẨM - DƯỢC LIỆU TRÍ NGHĨA</t>
  </si>
  <si>
    <t>Opodis</t>
  </si>
  <si>
    <t>N04.02.060.4059.296.0004</t>
  </si>
  <si>
    <t>Bộ hút đàm kín ComforSoft sử dụng 72h, có đoạn nối riêng (catheter mount), capwedge an toàn đi kèm, các cỡ 6-16</t>
  </si>
  <si>
    <t>N04.04.010.3555.115.0010</t>
  </si>
  <si>
    <t>Catheter chạy thận 2 đường Prymax 12Fr dài 20cm, kim Y</t>
  </si>
  <si>
    <t>N04.04.010.0558.115.0003</t>
  </si>
  <si>
    <t>Catheter tĩnh mạch trung tâm 2 đường VenX 7Fr các cỡ</t>
  </si>
  <si>
    <t>N04.01.090.3967.115.0001</t>
  </si>
  <si>
    <t>Sonde Chữ T</t>
  </si>
  <si>
    <t>N04.01.090.4059.296.0002</t>
  </si>
  <si>
    <t>Ống thông tiểu 1 nhánh (Sonde Nelaton) ComforSoft mã hóa màu, các số</t>
  </si>
  <si>
    <t xml:space="preserve"> 20 bộ/hộp</t>
  </si>
  <si>
    <t xml:space="preserve"> 10 bộ/hộp</t>
  </si>
  <si>
    <t>5 cái/ hộp</t>
  </si>
  <si>
    <t>01 cái/ gói</t>
  </si>
  <si>
    <t>600 cái/ thùng</t>
  </si>
  <si>
    <t>Đài Loan (Trung Quốc)</t>
  </si>
  <si>
    <t>Symphon Medical Technology Co., Ltd.</t>
  </si>
  <si>
    <t>Prymax Healthcare LLP</t>
  </si>
  <si>
    <t>BL Lifesciences Pvt. Ltd.</t>
  </si>
  <si>
    <t>Sterimed Surgicals India Pvt. Ltd.</t>
  </si>
  <si>
    <t>Công Ty Cổ Phần Trang Thiết Bị Y Tế Trọng Tín</t>
  </si>
  <si>
    <t>N05.02.040.4265.239.0029</t>
  </si>
  <si>
    <t>Chỉ phẫu thuật tự tiêu tổng hợp đa sợi Sutumed Polyglactin, có chất kháng khuẩn Triclosan số 4/0, dài 75cm, kim tròn 26mm, 1/2C, kim Premium.</t>
  </si>
  <si>
    <t>Peru</t>
  </si>
  <si>
    <t>Unilene S.A.C.</t>
  </si>
  <si>
    <t>Hộp/12 tép</t>
  </si>
  <si>
    <t>Công TY TNHH TMDV Quốc Tế Vavi</t>
  </si>
  <si>
    <t>N00.00.000.1050.000.0081</t>
  </si>
  <si>
    <t>Áo phẫu thuật L</t>
  </si>
  <si>
    <t>N00.00.000.1050.000.0323</t>
  </si>
  <si>
    <t>Bộ khăn chỉnh hình tổng quát</t>
  </si>
  <si>
    <t>N00.00.000.1050.000.0062</t>
  </si>
  <si>
    <t>Bộ khăn nội soi khớp gối B</t>
  </si>
  <si>
    <t>CÁI</t>
  </si>
  <si>
    <t>BỘ</t>
  </si>
  <si>
    <t>Công ty CP Thương mại - Dịch vụ - Xuất nhập khẩu Viên Phát</t>
  </si>
  <si>
    <t>Hộp/35 cái</t>
  </si>
  <si>
    <t>Hộp/6 bộ</t>
  </si>
  <si>
    <t>CÔNG TY CP TM DV XNK VIÊN PHÁT</t>
  </si>
  <si>
    <t>NG-Test® SARS-CoV-2-Ag</t>
  </si>
  <si>
    <t>Hộp 20 test</t>
  </si>
  <si>
    <t>NG - Biotech</t>
  </si>
  <si>
    <t>Công Ty Cổ Phần Dược Phẩm Việt Hà</t>
  </si>
  <si>
    <t>N01.02.030.2789.240.0008</t>
  </si>
  <si>
    <t>ANIOS’CLEAN EXCEL D</t>
  </si>
  <si>
    <t>Laboratoires Anios</t>
  </si>
  <si>
    <t>Tổng Công TY TBYT Việt Nam-CTCP</t>
  </si>
  <si>
    <t>Cồn tuyệt đối 99,5 độ</t>
  </si>
  <si>
    <t>N00.00.000.5278.272.0001</t>
  </si>
  <si>
    <t>Gel bôi trơn Kly</t>
  </si>
  <si>
    <t>N00.00.000.5266.279.0359</t>
  </si>
  <si>
    <t>Giấy điện tim 80mm x 20m</t>
  </si>
  <si>
    <t>Tuýp</t>
  </si>
  <si>
    <t>Can/ 30 lít</t>
  </si>
  <si>
    <t>Tuýp 82gr</t>
  </si>
  <si>
    <t>Hộp/10 cuộn</t>
  </si>
  <si>
    <t>Khả Doanh</t>
  </si>
  <si>
    <t>Turkuaz Saglik Hizmetleri Medikal Temizlik Kimyasal Urunler Sanayi Ve Ticaret As</t>
  </si>
  <si>
    <t>Tianjin Grand Paper Industry Co., Ltd</t>
  </si>
  <si>
    <t>N02.03.030.0972.000.0004</t>
  </si>
  <si>
    <t>Băng dính vô trùng vải không dệt, có gạc DECOMED (size 150x90 mm)</t>
  </si>
  <si>
    <t>25 miếng / hộp</t>
  </si>
  <si>
    <t>Công ty CP Nhà máy Trang thiết bị Y tế USM Healthcare</t>
  </si>
  <si>
    <t>CÔNG TY TNHH XUÂN VY</t>
  </si>
  <si>
    <t>N07.01.500.2148.232.0016</t>
  </si>
  <si>
    <t>Phim X Quang DI-HL 35X43cm</t>
  </si>
  <si>
    <t>N07.01.500.2148.232.0014</t>
  </si>
  <si>
    <t>Phim X Quang DI-HL 25X30cm</t>
  </si>
  <si>
    <t>Hộp/ 150 tấm</t>
  </si>
  <si>
    <t>Fujifilm Corp.</t>
  </si>
  <si>
    <t>Cửa hàng dụng cụ y khoa số 9</t>
  </si>
  <si>
    <t>TT</t>
  </si>
  <si>
    <t>ACL TOP cuvettes</t>
  </si>
  <si>
    <t>HemosIL Calibration Plasma</t>
  </si>
  <si>
    <t>HemosIL Heparin Calibrators</t>
  </si>
  <si>
    <t>HemosIL LMW Heparin Controls</t>
  </si>
  <si>
    <t>HemosIL High Abnormal Control ASSAYED</t>
  </si>
  <si>
    <t>HemosIL Low Abnormal Control ASSAYED</t>
  </si>
  <si>
    <t>HemosIL Normal Control ASSAYED</t>
  </si>
  <si>
    <t>HemosIL Liquid Anti-Xa</t>
  </si>
  <si>
    <t>HemosIL Cleaning Solution</t>
  </si>
  <si>
    <t>Critical Care/ HemosIL Cleaning agent</t>
  </si>
  <si>
    <t>HemosIL Rinse Solution</t>
  </si>
  <si>
    <t>HemosIL D-Dimer HS 500 controls</t>
  </si>
  <si>
    <t>HemosIL Factor Diluent</t>
  </si>
  <si>
    <t>HemosIL D-Dimer HS 500</t>
  </si>
  <si>
    <t>HemosIL Fibrinogen-C</t>
  </si>
  <si>
    <t>HemosIL APTT-SP (Liquid)</t>
  </si>
  <si>
    <t>HemosIL RecombiPlasTin 2G</t>
  </si>
  <si>
    <t>Hộp 2400 cuvette</t>
  </si>
  <si>
    <t>10 x 1 mL</t>
  </si>
  <si>
    <t>3x1 mL+3x1 mL+3 x1 mL</t>
  </si>
  <si>
    <t>5x1 mL+5x1 mL</t>
  </si>
  <si>
    <t>5x3 mL+5x2.5 mL</t>
  </si>
  <si>
    <t>1 x 500 mL</t>
  </si>
  <si>
    <t>1 x 80 mL</t>
  </si>
  <si>
    <t>1 x 4000 mL</t>
  </si>
  <si>
    <t>1 x 100 mL</t>
  </si>
  <si>
    <t>3x4 mL+ 3x6 mL +2x1 mL</t>
  </si>
  <si>
    <t>10 x2 mL</t>
  </si>
  <si>
    <t>5x9 mL+5x8 mL</t>
  </si>
  <si>
    <t>5 x 20 mL+5 x 20 mL</t>
  </si>
  <si>
    <t>Tây Ban Nha</t>
  </si>
  <si>
    <t>Sunrise Technologies SA, Tây Ban Nha sản xuất cho Instrumentation Laboratory Company, Mỹ</t>
  </si>
  <si>
    <t>Instrumentation Laboratory Company, Mỹ</t>
  </si>
  <si>
    <t>Instrumentation Laboratory/ Mỹ</t>
  </si>
  <si>
    <t>Biokit, S.A./ Tây Ban Nha sản xuất cho Instrumentation Laboratory/ Mỹ</t>
  </si>
  <si>
    <t xml:space="preserve"> Công ty TNHH Thiết bị Minh Tâm</t>
  </si>
  <si>
    <t>Tổng cộng: 58 khoản</t>
  </si>
  <si>
    <t>Tổng cộng: 232 khoản</t>
  </si>
  <si>
    <t>Tổng cộng (I)+(II):  290 khoản</t>
  </si>
  <si>
    <t>Thành tiền</t>
  </si>
  <si>
    <t>Ngày 26/09/2022 (Gửi AX không từ chối).
Ngày 27/09/2022: Bs Hồng phê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</si>
</sst>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 _₫_-;\-* #,##0\ _₫_-;_-* &quot;-&quot;??\ _₫_-;_-@_-"/>
    <numFmt numFmtId="166" formatCode="_-* #,##0.00\ _₫_-;\-* #,##0.00\ _₫_-;_-* &quot;-&quot;??\ _₫_-;_-@_-"/>
    <numFmt numFmtId="167" formatCode="_(* #,##0_);_(* \(#,##0\);_(* &quot;-&quot;??_);_(@_)"/>
    <numFmt numFmtId="168" formatCode="#,##0;[Red]#,##0"/>
    <numFmt numFmtId="169" formatCode="#,###"/>
  </numFmts>
  <fonts count="19" x14ac:knownFonts="1">
    <font>
      <sz val="11"/>
      <color theme="1"/>
      <name val="Calibri"/>
      <family val="2"/>
      <scheme val="minor"/>
    </font>
    <font>
      <sz val="11"/>
      <color rgb="FF000000"/>
      <name val="Calibri"/>
      <family val="2"/>
    </font>
    <font>
      <sz val="11"/>
      <color theme="1"/>
      <name val="Calibri"/>
      <family val="2"/>
      <scheme val="minor"/>
    </font>
    <font>
      <sz val="13"/>
      <color theme="1"/>
      <name val="Times New Roman"/>
      <family val="2"/>
    </font>
    <font>
      <sz val="11"/>
      <color indexed="8"/>
      <name val="Calibri"/>
      <family val="2"/>
    </font>
    <font>
      <sz val="11"/>
      <color indexed="8"/>
      <name val="Arial"/>
      <family val="2"/>
    </font>
    <font>
      <sz val="11"/>
      <color rgb="FF000000"/>
      <name val="Calibri"/>
      <family val="2"/>
      <charset val="163"/>
    </font>
    <font>
      <sz val="11"/>
      <name val="Times New Roman"/>
      <family val="1"/>
    </font>
    <font>
      <u/>
      <sz val="11"/>
      <name val="Times New Roman"/>
      <family val="1"/>
    </font>
    <font>
      <i/>
      <sz val="11"/>
      <name val="Times New Roman"/>
      <family val="1"/>
    </font>
    <font>
      <b/>
      <sz val="14"/>
      <name val="Times New Roman"/>
      <family val="1"/>
    </font>
    <font>
      <b/>
      <sz val="11"/>
      <name val="Times New Roman"/>
      <family val="1"/>
    </font>
    <font>
      <sz val="9"/>
      <name val="Times New Roman"/>
      <family val="1"/>
    </font>
    <font>
      <b/>
      <i/>
      <sz val="10"/>
      <name val="Times New Roman"/>
      <family val="1"/>
    </font>
    <font>
      <b/>
      <i/>
      <sz val="12"/>
      <name val="Times New Roman"/>
      <family val="1"/>
    </font>
    <font>
      <b/>
      <sz val="12"/>
      <name val="Times New Roman"/>
      <family val="1"/>
    </font>
    <font>
      <b/>
      <sz val="13"/>
      <name val="Times New Roman"/>
      <family val="1"/>
    </font>
    <font>
      <b/>
      <sz val="10"/>
      <name val="Times New Roman"/>
      <family val="1"/>
    </font>
    <font>
      <sz val="9"/>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patternFill>
    </fill>
    <fill>
      <patternFill patternType="solid">
        <fgColor theme="0"/>
        <bgColor rgb="FFFFFFFF"/>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9">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0" fontId="3" fillId="0" borderId="0"/>
    <xf numFmtId="0" fontId="4" fillId="0" borderId="0"/>
    <xf numFmtId="166" fontId="5" fillId="0" borderId="0" applyFont="0" applyFill="0" applyBorder="0" applyAlignment="0" applyProtection="0"/>
    <xf numFmtId="0" fontId="2" fillId="0" borderId="0"/>
    <xf numFmtId="0" fontId="6" fillId="0" borderId="0"/>
  </cellStyleXfs>
  <cellXfs count="129">
    <xf numFmtId="0" fontId="0" fillId="0" borderId="0" xfId="0"/>
    <xf numFmtId="0" fontId="7" fillId="2" borderId="0" xfId="1" applyFont="1" applyFill="1" applyAlignment="1">
      <alignment vertical="center"/>
    </xf>
    <xf numFmtId="0" fontId="7" fillId="2" borderId="0" xfId="1" applyFont="1" applyFill="1"/>
    <xf numFmtId="3"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7" fillId="2" borderId="0" xfId="0" applyFont="1" applyFill="1"/>
    <xf numFmtId="4" fontId="7" fillId="2" borderId="0" xfId="0" applyNumberFormat="1" applyFont="1" applyFill="1"/>
    <xf numFmtId="3" fontId="8" fillId="2" borderId="0" xfId="1" applyNumberFormat="1" applyFont="1" applyFill="1" applyAlignment="1">
      <alignment horizontal="center" vertical="center"/>
    </xf>
    <xf numFmtId="0" fontId="8" fillId="2" borderId="0" xfId="1" applyFont="1" applyFill="1" applyAlignment="1">
      <alignment horizontal="center" vertical="center"/>
    </xf>
    <xf numFmtId="0" fontId="9" fillId="2" borderId="0" xfId="1" applyFont="1" applyFill="1" applyAlignment="1">
      <alignment vertical="center"/>
    </xf>
    <xf numFmtId="3" fontId="7" fillId="2" borderId="0" xfId="1" applyNumberFormat="1" applyFont="1" applyFill="1" applyAlignment="1">
      <alignment vertical="center"/>
    </xf>
    <xf numFmtId="0" fontId="7" fillId="2" borderId="0" xfId="1" applyFont="1" applyFill="1" applyAlignment="1">
      <alignment horizontal="left" vertical="center"/>
    </xf>
    <xf numFmtId="0" fontId="11" fillId="2" borderId="2" xfId="0"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vertical="center"/>
    </xf>
    <xf numFmtId="0" fontId="11" fillId="2" borderId="2" xfId="0" applyFont="1" applyFill="1" applyBorder="1" applyAlignment="1">
      <alignment horizontal="left" vertical="center" wrapText="1" shrinkToFit="1"/>
    </xf>
    <xf numFmtId="0" fontId="11" fillId="2" borderId="0" xfId="0" applyFont="1" applyFill="1" applyAlignment="1">
      <alignment vertical="center"/>
    </xf>
    <xf numFmtId="4" fontId="11" fillId="2" borderId="0" xfId="0" applyNumberFormat="1" applyFont="1" applyFill="1" applyAlignment="1">
      <alignment vertical="center"/>
    </xf>
    <xf numFmtId="0" fontId="12" fillId="2" borderId="5" xfId="0" applyFont="1" applyFill="1" applyBorder="1" applyAlignment="1">
      <alignment horizontal="center" vertical="center" wrapText="1" shrinkToFit="1"/>
    </xf>
    <xf numFmtId="49" fontId="12" fillId="2" borderId="5" xfId="0" applyNumberFormat="1" applyFont="1" applyFill="1" applyBorder="1" applyAlignment="1">
      <alignment horizontal="left" vertical="center" wrapText="1" shrinkToFit="1"/>
    </xf>
    <xf numFmtId="49" fontId="12" fillId="2" borderId="5" xfId="0" applyNumberFormat="1" applyFont="1" applyFill="1" applyBorder="1" applyAlignment="1">
      <alignment horizontal="center" vertical="center" wrapText="1" shrinkToFit="1"/>
    </xf>
    <xf numFmtId="3" fontId="12" fillId="2" borderId="5" xfId="0" applyNumberFormat="1" applyFont="1" applyFill="1" applyBorder="1" applyAlignment="1">
      <alignment horizontal="right" vertical="center" wrapText="1" shrinkToFit="1"/>
    </xf>
    <xf numFmtId="0" fontId="12" fillId="2" borderId="5" xfId="0" applyFont="1" applyFill="1" applyBorder="1" applyAlignment="1">
      <alignment vertical="center"/>
    </xf>
    <xf numFmtId="0" fontId="12" fillId="2" borderId="0" xfId="0" applyFont="1" applyFill="1" applyAlignment="1">
      <alignment vertical="center"/>
    </xf>
    <xf numFmtId="4" fontId="12" fillId="2" borderId="0" xfId="0" applyNumberFormat="1" applyFont="1" applyFill="1" applyAlignment="1">
      <alignment vertical="center"/>
    </xf>
    <xf numFmtId="0" fontId="12" fillId="2" borderId="4" xfId="0" applyFont="1" applyFill="1" applyBorder="1" applyAlignment="1">
      <alignment horizontal="center" vertical="center" wrapText="1" shrinkToFit="1"/>
    </xf>
    <xf numFmtId="49" fontId="12" fillId="2" borderId="4" xfId="0" applyNumberFormat="1" applyFont="1" applyFill="1" applyBorder="1" applyAlignment="1">
      <alignment horizontal="left" vertical="center" wrapText="1" shrinkToFit="1"/>
    </xf>
    <xf numFmtId="49" fontId="12" fillId="2" borderId="4" xfId="0" applyNumberFormat="1" applyFont="1" applyFill="1" applyBorder="1" applyAlignment="1">
      <alignment horizontal="center" vertical="center" wrapText="1" shrinkToFit="1"/>
    </xf>
    <xf numFmtId="3" fontId="12" fillId="2" borderId="4" xfId="0" applyNumberFormat="1" applyFont="1" applyFill="1" applyBorder="1" applyAlignment="1">
      <alignment horizontal="right" vertical="center" wrapText="1" shrinkToFit="1"/>
    </xf>
    <xf numFmtId="0" fontId="12" fillId="2" borderId="4" xfId="0" applyFont="1" applyFill="1" applyBorder="1" applyAlignment="1">
      <alignment vertical="center"/>
    </xf>
    <xf numFmtId="0" fontId="12" fillId="2" borderId="4" xfId="0" applyFont="1" applyFill="1" applyBorder="1" applyAlignment="1">
      <alignment horizontal="left" vertical="center" wrapText="1" shrinkToFit="1"/>
    </xf>
    <xf numFmtId="164" fontId="12" fillId="2" borderId="0" xfId="2" applyFont="1" applyFill="1" applyAlignment="1">
      <alignment vertical="center"/>
    </xf>
    <xf numFmtId="49" fontId="12" fillId="3" borderId="4" xfId="0" applyNumberFormat="1" applyFont="1" applyFill="1" applyBorder="1" applyAlignment="1">
      <alignment horizontal="left" vertical="center" wrapText="1" shrinkToFit="1"/>
    </xf>
    <xf numFmtId="49" fontId="12" fillId="4" borderId="4" xfId="0" applyNumberFormat="1" applyFont="1" applyFill="1" applyBorder="1" applyAlignment="1">
      <alignment horizontal="left" vertical="center" wrapText="1" shrinkToFit="1"/>
    </xf>
    <xf numFmtId="49" fontId="12" fillId="4" borderId="4" xfId="0" applyNumberFormat="1" applyFont="1" applyFill="1" applyBorder="1" applyAlignment="1">
      <alignment horizontal="center" vertical="center" wrapText="1" shrinkToFit="1"/>
    </xf>
    <xf numFmtId="3" fontId="12" fillId="4" borderId="4" xfId="0" applyNumberFormat="1" applyFont="1" applyFill="1" applyBorder="1" applyAlignment="1">
      <alignment horizontal="right" vertical="center" wrapText="1" shrinkToFit="1"/>
    </xf>
    <xf numFmtId="3" fontId="12" fillId="2" borderId="4" xfId="2" applyNumberFormat="1" applyFont="1" applyFill="1" applyBorder="1" applyAlignment="1">
      <alignment horizontal="right" vertical="center" wrapText="1"/>
    </xf>
    <xf numFmtId="0" fontId="12" fillId="2" borderId="3" xfId="0" applyFont="1" applyFill="1" applyBorder="1" applyAlignment="1">
      <alignment horizontal="center" vertical="center" wrapText="1" shrinkToFit="1"/>
    </xf>
    <xf numFmtId="0" fontId="12" fillId="2" borderId="3"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3" xfId="0" applyFont="1" applyFill="1" applyBorder="1" applyAlignment="1">
      <alignment vertical="center"/>
    </xf>
    <xf numFmtId="3" fontId="12" fillId="2" borderId="3" xfId="2" applyNumberFormat="1" applyFont="1" applyFill="1" applyBorder="1" applyAlignment="1">
      <alignment horizontal="right" vertical="center" wrapText="1"/>
    </xf>
    <xf numFmtId="0" fontId="12" fillId="2" borderId="3" xfId="0" applyFont="1" applyFill="1" applyBorder="1" applyAlignment="1">
      <alignment horizontal="center" vertical="center"/>
    </xf>
    <xf numFmtId="49" fontId="12" fillId="2" borderId="3" xfId="0" applyNumberFormat="1" applyFont="1" applyFill="1" applyBorder="1" applyAlignment="1">
      <alignment horizontal="left" vertical="center" wrapText="1" shrinkToFit="1"/>
    </xf>
    <xf numFmtId="0" fontId="7" fillId="2" borderId="2" xfId="0" applyFont="1" applyFill="1" applyBorder="1"/>
    <xf numFmtId="4" fontId="11" fillId="2" borderId="0" xfId="0" applyNumberFormat="1" applyFont="1" applyFill="1"/>
    <xf numFmtId="0" fontId="12" fillId="2" borderId="3" xfId="0" applyFont="1" applyFill="1" applyBorder="1" applyAlignment="1">
      <alignment horizontal="left" vertical="center" wrapText="1"/>
    </xf>
    <xf numFmtId="0" fontId="15" fillId="2" borderId="0" xfId="1" applyFont="1" applyFill="1" applyAlignment="1">
      <alignment vertical="center"/>
    </xf>
    <xf numFmtId="0" fontId="16" fillId="2" borderId="0" xfId="1" applyFont="1" applyFill="1" applyAlignment="1">
      <alignment vertical="center"/>
    </xf>
    <xf numFmtId="1" fontId="17" fillId="2" borderId="2" xfId="0" applyNumberFormat="1" applyFont="1" applyFill="1" applyBorder="1" applyAlignment="1">
      <alignment horizontal="center" vertical="center" wrapText="1" shrinkToFit="1"/>
    </xf>
    <xf numFmtId="49" fontId="17" fillId="2" borderId="2" xfId="0" applyNumberFormat="1"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4" fontId="17" fillId="2" borderId="6" xfId="0" applyNumberFormat="1" applyFont="1" applyFill="1" applyBorder="1" applyAlignment="1">
      <alignment horizontal="center" vertical="center" wrapText="1" shrinkToFit="1"/>
    </xf>
    <xf numFmtId="0" fontId="12" fillId="2" borderId="7" xfId="0" applyFont="1" applyFill="1" applyBorder="1" applyAlignment="1">
      <alignment horizontal="center" vertical="center"/>
    </xf>
    <xf numFmtId="49" fontId="12" fillId="2" borderId="7" xfId="0" applyNumberFormat="1" applyFont="1" applyFill="1" applyBorder="1" applyAlignment="1">
      <alignment horizontal="left" vertical="center" wrapText="1" shrinkToFit="1"/>
    </xf>
    <xf numFmtId="0" fontId="12" fillId="2" borderId="7" xfId="0" applyFont="1" applyFill="1" applyBorder="1" applyAlignment="1">
      <alignment vertical="center"/>
    </xf>
    <xf numFmtId="0" fontId="12" fillId="2" borderId="7" xfId="0" applyFont="1" applyFill="1" applyBorder="1" applyAlignment="1">
      <alignment horizontal="center" vertical="center" wrapText="1"/>
    </xf>
    <xf numFmtId="49" fontId="12" fillId="2" borderId="7" xfId="0" applyNumberFormat="1" applyFont="1" applyFill="1" applyBorder="1" applyAlignment="1">
      <alignment horizontal="center" vertical="center" wrapText="1" shrinkToFit="1"/>
    </xf>
    <xf numFmtId="165" fontId="12" fillId="2" borderId="7" xfId="2" applyNumberFormat="1"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165" fontId="12" fillId="2" borderId="4" xfId="2"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2" fillId="2" borderId="4" xfId="0" applyFont="1" applyFill="1" applyBorder="1" applyAlignment="1">
      <alignment horizontal="left" vertical="center" wrapText="1"/>
    </xf>
    <xf numFmtId="0" fontId="12" fillId="2" borderId="4" xfId="4" applyFont="1" applyFill="1" applyBorder="1" applyAlignment="1">
      <alignment horizontal="center" vertical="center" wrapText="1"/>
    </xf>
    <xf numFmtId="0" fontId="12" fillId="2"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49" fontId="12" fillId="2" borderId="4" xfId="5" applyNumberFormat="1" applyFont="1" applyFill="1" applyBorder="1" applyAlignment="1">
      <alignment horizontal="left" vertical="center" wrapText="1" shrinkToFit="1"/>
    </xf>
    <xf numFmtId="49" fontId="12" fillId="2" borderId="4" xfId="5" applyNumberFormat="1" applyFont="1" applyFill="1" applyBorder="1" applyAlignment="1">
      <alignment horizontal="center" vertical="center" wrapText="1" shrinkToFit="1"/>
    </xf>
    <xf numFmtId="0" fontId="12" fillId="2" borderId="4" xfId="7"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0" fontId="12" fillId="2" borderId="4" xfId="0" applyFont="1" applyFill="1" applyBorder="1" applyAlignment="1">
      <alignment horizontal="right" vertical="center"/>
    </xf>
    <xf numFmtId="49" fontId="12" fillId="2" borderId="4" xfId="0" applyNumberFormat="1" applyFont="1" applyFill="1" applyBorder="1" applyAlignment="1">
      <alignment horizontal="right" vertical="center" wrapText="1" shrinkToFit="1"/>
    </xf>
    <xf numFmtId="165" fontId="12" fillId="2" borderId="4" xfId="2" applyNumberFormat="1" applyFont="1" applyFill="1" applyBorder="1" applyAlignment="1">
      <alignment horizontal="right" vertical="center" wrapText="1"/>
    </xf>
    <xf numFmtId="49" fontId="12" fillId="2" borderId="4" xfId="8" applyNumberFormat="1" applyFont="1" applyFill="1" applyBorder="1" applyAlignment="1">
      <alignment horizontal="left" vertical="center" wrapText="1" shrinkToFit="1"/>
    </xf>
    <xf numFmtId="49" fontId="12" fillId="2" borderId="4" xfId="8" applyNumberFormat="1" applyFont="1" applyFill="1" applyBorder="1" applyAlignment="1">
      <alignment horizontal="center" vertical="center" wrapText="1" shrinkToFit="1"/>
    </xf>
    <xf numFmtId="167" fontId="12" fillId="2" borderId="4" xfId="2" applyNumberFormat="1" applyFont="1" applyFill="1" applyBorder="1" applyAlignment="1">
      <alignment horizontal="center" vertical="center" wrapText="1"/>
    </xf>
    <xf numFmtId="169" fontId="12" fillId="2" borderId="4" xfId="0" applyNumberFormat="1" applyFont="1" applyFill="1" applyBorder="1" applyAlignment="1" applyProtection="1">
      <alignment horizontal="right" vertical="center" wrapText="1"/>
      <protection locked="0"/>
    </xf>
    <xf numFmtId="165" fontId="12" fillId="2" borderId="4" xfId="2" applyNumberFormat="1" applyFont="1" applyFill="1" applyBorder="1" applyAlignment="1" applyProtection="1">
      <alignment horizontal="right" vertical="center" wrapText="1"/>
      <protection locked="0"/>
    </xf>
    <xf numFmtId="165" fontId="12" fillId="2" borderId="4" xfId="2" quotePrefix="1" applyNumberFormat="1" applyFont="1" applyFill="1" applyBorder="1" applyAlignment="1">
      <alignment horizontal="center" vertical="center" wrapText="1"/>
    </xf>
    <xf numFmtId="165" fontId="12" fillId="2" borderId="4" xfId="2" applyNumberFormat="1" applyFont="1" applyFill="1" applyBorder="1" applyAlignment="1">
      <alignment vertical="center"/>
    </xf>
    <xf numFmtId="3" fontId="12" fillId="2" borderId="4" xfId="5" applyNumberFormat="1" applyFont="1" applyFill="1" applyBorder="1" applyAlignment="1">
      <alignment horizontal="center" vertical="center" wrapText="1"/>
    </xf>
    <xf numFmtId="165" fontId="12" fillId="2" borderId="4" xfId="3" applyNumberFormat="1"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8" xfId="0" applyFont="1" applyFill="1" applyBorder="1" applyAlignment="1">
      <alignment vertical="center"/>
    </xf>
    <xf numFmtId="3" fontId="12" fillId="2" borderId="8" xfId="0" applyNumberFormat="1" applyFont="1" applyFill="1" applyBorder="1" applyAlignment="1">
      <alignment horizontal="center" vertical="center" wrapText="1"/>
    </xf>
    <xf numFmtId="165" fontId="12" fillId="2" borderId="8" xfId="2"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11" fillId="2" borderId="2" xfId="0" applyFont="1" applyFill="1" applyBorder="1" applyAlignment="1"/>
    <xf numFmtId="0" fontId="11" fillId="2" borderId="0" xfId="0" applyFont="1" applyFill="1"/>
    <xf numFmtId="0" fontId="15" fillId="2" borderId="0" xfId="0" applyFont="1" applyFill="1"/>
    <xf numFmtId="3" fontId="12" fillId="2" borderId="4" xfId="0" applyNumberFormat="1" applyFont="1" applyFill="1" applyBorder="1" applyAlignment="1">
      <alignment horizontal="left" vertical="center" wrapText="1"/>
    </xf>
    <xf numFmtId="49" fontId="12" fillId="2" borderId="7" xfId="0" applyNumberFormat="1" applyFont="1" applyFill="1" applyBorder="1" applyAlignment="1">
      <alignment vertical="center" wrapText="1" shrinkToFit="1"/>
    </xf>
    <xf numFmtId="49" fontId="12" fillId="2" borderId="4" xfId="0" applyNumberFormat="1" applyFont="1" applyFill="1" applyBorder="1" applyAlignment="1">
      <alignment vertical="center" wrapText="1" shrinkToFit="1"/>
    </xf>
    <xf numFmtId="0" fontId="12" fillId="2" borderId="4" xfId="0" applyFont="1" applyFill="1" applyBorder="1" applyAlignment="1" applyProtection="1">
      <alignment vertical="center" wrapText="1"/>
      <protection locked="0"/>
    </xf>
    <xf numFmtId="49" fontId="12" fillId="2" borderId="4" xfId="5" applyNumberFormat="1" applyFont="1" applyFill="1" applyBorder="1" applyAlignment="1">
      <alignment vertical="center" wrapText="1" shrinkToFit="1"/>
    </xf>
    <xf numFmtId="3" fontId="12" fillId="2" borderId="4" xfId="0" applyNumberFormat="1" applyFont="1" applyFill="1" applyBorder="1" applyAlignment="1">
      <alignment vertical="center" wrapText="1"/>
    </xf>
    <xf numFmtId="49" fontId="12" fillId="2" borderId="4" xfId="8" applyNumberFormat="1" applyFont="1" applyFill="1" applyBorder="1" applyAlignment="1">
      <alignment vertical="center" wrapText="1" shrinkToFit="1"/>
    </xf>
    <xf numFmtId="3" fontId="12" fillId="2" borderId="4" xfId="5" applyNumberFormat="1" applyFont="1" applyFill="1" applyBorder="1" applyAlignment="1">
      <alignment vertical="center" wrapText="1"/>
    </xf>
    <xf numFmtId="3" fontId="12" fillId="2" borderId="8" xfId="0" applyNumberFormat="1" applyFont="1" applyFill="1" applyBorder="1" applyAlignment="1">
      <alignment vertical="center" wrapText="1"/>
    </xf>
    <xf numFmtId="0" fontId="12" fillId="2" borderId="4" xfId="4" applyFont="1" applyFill="1" applyBorder="1" applyAlignment="1">
      <alignment horizontal="left" vertical="center" wrapText="1"/>
    </xf>
    <xf numFmtId="0" fontId="12" fillId="2" borderId="4" xfId="7" applyFont="1" applyFill="1" applyBorder="1" applyAlignment="1">
      <alignment horizontal="left" vertical="center" wrapText="1"/>
    </xf>
    <xf numFmtId="3" fontId="12" fillId="2" borderId="4" xfId="5" applyNumberFormat="1" applyFont="1" applyFill="1" applyBorder="1" applyAlignment="1">
      <alignment horizontal="left" vertical="center" wrapText="1"/>
    </xf>
    <xf numFmtId="3" fontId="12" fillId="2" borderId="8" xfId="0" applyNumberFormat="1" applyFont="1" applyFill="1" applyBorder="1" applyAlignment="1">
      <alignment horizontal="left" vertical="center" wrapText="1"/>
    </xf>
    <xf numFmtId="165" fontId="12" fillId="2" borderId="7" xfId="2" applyNumberFormat="1" applyFont="1" applyFill="1" applyBorder="1" applyAlignment="1">
      <alignment horizontal="right" vertical="center" wrapText="1"/>
    </xf>
    <xf numFmtId="165" fontId="12" fillId="2" borderId="4" xfId="2" applyNumberFormat="1" applyFont="1" applyFill="1" applyBorder="1" applyAlignment="1" applyProtection="1">
      <alignment horizontal="right" vertical="center"/>
      <protection locked="0"/>
    </xf>
    <xf numFmtId="168" fontId="12" fillId="2" borderId="4" xfId="0" applyNumberFormat="1" applyFont="1" applyFill="1" applyBorder="1" applyAlignment="1">
      <alignment horizontal="right" vertical="center"/>
    </xf>
    <xf numFmtId="49" fontId="12" fillId="2" borderId="4" xfId="8" applyNumberFormat="1" applyFont="1" applyFill="1" applyBorder="1" applyAlignment="1">
      <alignment horizontal="right" vertical="center" wrapText="1" shrinkToFit="1"/>
    </xf>
    <xf numFmtId="165" fontId="12" fillId="2" borderId="4" xfId="2" applyNumberFormat="1" applyFont="1" applyFill="1" applyBorder="1" applyAlignment="1">
      <alignment horizontal="right" vertical="center"/>
    </xf>
    <xf numFmtId="165" fontId="12" fillId="2" borderId="8" xfId="2" applyNumberFormat="1" applyFont="1" applyFill="1" applyBorder="1" applyAlignment="1">
      <alignment horizontal="right" vertical="center" wrapText="1"/>
    </xf>
    <xf numFmtId="167" fontId="12" fillId="2" borderId="4" xfId="6" applyNumberFormat="1" applyFont="1" applyFill="1" applyBorder="1" applyAlignment="1">
      <alignment vertical="center" wrapText="1"/>
    </xf>
    <xf numFmtId="0" fontId="18" fillId="2" borderId="4" xfId="0" applyFont="1" applyFill="1" applyBorder="1" applyAlignment="1">
      <alignment horizontal="center" vertical="center"/>
    </xf>
    <xf numFmtId="49" fontId="18" fillId="2" borderId="4" xfId="0" applyNumberFormat="1" applyFont="1" applyFill="1" applyBorder="1" applyAlignment="1">
      <alignment horizontal="left" vertical="center" wrapText="1" shrinkToFit="1"/>
    </xf>
    <xf numFmtId="49" fontId="18" fillId="2" borderId="4" xfId="0" applyNumberFormat="1" applyFont="1" applyFill="1" applyBorder="1" applyAlignment="1">
      <alignment vertical="center" wrapText="1" shrinkToFit="1"/>
    </xf>
    <xf numFmtId="0" fontId="18" fillId="2" borderId="4" xfId="0" applyFont="1" applyFill="1" applyBorder="1" applyAlignment="1">
      <alignment vertical="center"/>
    </xf>
    <xf numFmtId="0" fontId="18" fillId="2" borderId="4" xfId="0" applyFont="1" applyFill="1" applyBorder="1" applyAlignment="1">
      <alignment horizontal="center" vertical="center" wrapText="1"/>
    </xf>
    <xf numFmtId="49" fontId="18" fillId="2" borderId="4" xfId="0" applyNumberFormat="1" applyFont="1" applyFill="1" applyBorder="1" applyAlignment="1">
      <alignment horizontal="center" vertical="center" wrapText="1" shrinkToFit="1"/>
    </xf>
    <xf numFmtId="165" fontId="18" fillId="2" borderId="4" xfId="2" applyNumberFormat="1" applyFont="1" applyFill="1" applyBorder="1" applyAlignment="1">
      <alignment horizontal="right" vertical="center" wrapText="1"/>
    </xf>
    <xf numFmtId="0" fontId="18" fillId="2" borderId="4" xfId="0" applyFont="1" applyFill="1" applyBorder="1" applyAlignment="1">
      <alignment vertical="center" wrapText="1"/>
    </xf>
    <xf numFmtId="165" fontId="18" fillId="2" borderId="4" xfId="2" applyNumberFormat="1" applyFont="1" applyFill="1" applyBorder="1" applyAlignment="1">
      <alignment horizontal="center" vertical="center" wrapText="1"/>
    </xf>
    <xf numFmtId="0" fontId="18" fillId="2" borderId="0" xfId="0" applyFont="1" applyFill="1" applyAlignment="1">
      <alignment vertical="center"/>
    </xf>
    <xf numFmtId="0" fontId="12" fillId="2" borderId="0" xfId="0" applyFont="1" applyFill="1" applyAlignment="1">
      <alignment vertical="center" wrapText="1"/>
    </xf>
    <xf numFmtId="0" fontId="13" fillId="0" borderId="2" xfId="0" applyFont="1" applyBorder="1" applyAlignment="1">
      <alignment horizontal="center" wrapText="1"/>
    </xf>
    <xf numFmtId="0" fontId="14" fillId="2" borderId="0" xfId="0" applyFont="1" applyFill="1" applyAlignment="1">
      <alignment horizontal="left" wrapText="1"/>
    </xf>
    <xf numFmtId="0" fontId="10" fillId="2" borderId="0" xfId="1" applyFont="1" applyFill="1" applyAlignment="1">
      <alignment horizontal="center" vertical="center" wrapText="1"/>
    </xf>
    <xf numFmtId="0" fontId="16" fillId="2" borderId="1" xfId="0" applyFont="1" applyFill="1" applyBorder="1" applyAlignment="1">
      <alignment horizontal="left" vertical="center" wrapText="1"/>
    </xf>
    <xf numFmtId="0" fontId="14" fillId="2" borderId="2" xfId="0" applyFont="1" applyFill="1" applyBorder="1" applyAlignment="1">
      <alignment horizontal="center"/>
    </xf>
    <xf numFmtId="0" fontId="15" fillId="2" borderId="2" xfId="0" applyFont="1" applyFill="1" applyBorder="1" applyAlignment="1">
      <alignment horizontal="center" wrapText="1"/>
    </xf>
  </cellXfs>
  <cellStyles count="9">
    <cellStyle name="Comma" xfId="2" builtinId="3"/>
    <cellStyle name="Comma 10" xfId="3" xr:uid="{2AB7148C-A14E-4892-B368-5ED190032C90}"/>
    <cellStyle name="Comma 2" xfId="6" xr:uid="{C8795773-01EB-40DD-9386-FF55D7E2AC8E}"/>
    <cellStyle name="Normal" xfId="0" builtinId="0"/>
    <cellStyle name="Normal 2" xfId="5" xr:uid="{4418C014-C392-4D18-AAA6-18CDC0A9CEC1}"/>
    <cellStyle name="Normal 2 10" xfId="7" xr:uid="{E75F755F-2979-44C4-BAC3-D88E61DE6FE2}"/>
    <cellStyle name="Normal 3" xfId="1" xr:uid="{BBF07B52-4446-40B8-8725-F94EC1C9EE6F}"/>
    <cellStyle name="Normal 4" xfId="4" xr:uid="{0A2F10DD-5C3B-41C0-A421-5FCC9FB3D8D5}"/>
    <cellStyle name="Normal 5" xfId="8" xr:uid="{DC8CAED3-8DF3-4593-B8FB-6B9371A5E5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83E2-FBCD-496E-891A-1D0C27E60F16}">
  <dimension ref="A1:V68"/>
  <sheetViews>
    <sheetView tabSelected="1" workbookViewId="0">
      <selection activeCell="W66" sqref="W66"/>
    </sheetView>
  </sheetViews>
  <sheetFormatPr defaultColWidth="9" defaultRowHeight="14" x14ac:dyDescent="0.3"/>
  <cols>
    <col min="1" max="1" width="4.08984375" style="5" customWidth="1"/>
    <col min="2" max="2" width="14" style="5" customWidth="1"/>
    <col min="3" max="3" width="26.08984375" style="5" hidden="1" customWidth="1"/>
    <col min="4" max="4" width="7.90625" style="5" customWidth="1"/>
    <col min="5" max="5" width="18.26953125" style="5" customWidth="1"/>
    <col min="6" max="6" width="7.453125" style="5" customWidth="1"/>
    <col min="7" max="7" width="10.08984375" style="5" customWidth="1"/>
    <col min="8" max="8" width="13.90625" style="5" customWidth="1"/>
    <col min="9" max="9" width="4.36328125" style="5" customWidth="1"/>
    <col min="10" max="10" width="8.26953125" style="5" customWidth="1"/>
    <col min="11" max="11" width="8" style="5" customWidth="1"/>
    <col min="12" max="12" width="14.36328125" style="5" customWidth="1"/>
    <col min="13" max="13" width="5" style="5" customWidth="1"/>
    <col min="14" max="14" width="6.36328125" style="5" customWidth="1"/>
    <col min="15" max="15" width="0" style="5" hidden="1" customWidth="1"/>
    <col min="16" max="16" width="8.90625" style="5" customWidth="1"/>
    <col min="17" max="18" width="0" style="5" hidden="1" customWidth="1"/>
    <col min="19" max="19" width="17.36328125" style="6" hidden="1" customWidth="1"/>
    <col min="20" max="20" width="10.453125" style="5" hidden="1" customWidth="1"/>
    <col min="21" max="21" width="9.36328125" style="5" hidden="1" customWidth="1"/>
    <col min="22" max="22" width="14.453125" style="5" customWidth="1"/>
    <col min="23" max="16384" width="9" style="5"/>
  </cols>
  <sheetData>
    <row r="1" spans="1:19" x14ac:dyDescent="0.3">
      <c r="A1" s="1" t="s">
        <v>0</v>
      </c>
      <c r="B1" s="1"/>
      <c r="C1" s="1"/>
      <c r="D1" s="1"/>
      <c r="E1" s="1"/>
      <c r="F1" s="2"/>
      <c r="G1" s="1"/>
      <c r="H1" s="3" t="s">
        <v>1</v>
      </c>
      <c r="I1" s="2"/>
      <c r="J1" s="2"/>
      <c r="K1" s="2"/>
      <c r="L1" s="4"/>
      <c r="M1" s="4"/>
      <c r="N1" s="3"/>
    </row>
    <row r="2" spans="1:19" x14ac:dyDescent="0.3">
      <c r="A2" s="1" t="s">
        <v>2</v>
      </c>
      <c r="B2" s="1"/>
      <c r="C2" s="1"/>
      <c r="D2" s="1"/>
      <c r="E2" s="1"/>
      <c r="F2" s="2"/>
      <c r="G2" s="1"/>
      <c r="H2" s="7" t="s">
        <v>3</v>
      </c>
      <c r="I2" s="2"/>
      <c r="J2" s="2"/>
      <c r="K2" s="2"/>
      <c r="L2" s="8"/>
      <c r="M2" s="8"/>
      <c r="N2" s="7"/>
    </row>
    <row r="3" spans="1:19" x14ac:dyDescent="0.3">
      <c r="A3" s="1" t="s">
        <v>4</v>
      </c>
      <c r="B3" s="1"/>
      <c r="C3" s="1"/>
      <c r="D3" s="1"/>
      <c r="E3" s="1"/>
      <c r="F3" s="1"/>
      <c r="G3" s="2"/>
      <c r="H3" s="1"/>
      <c r="I3" s="2"/>
      <c r="J3" s="9" t="s">
        <v>665</v>
      </c>
      <c r="K3" s="10"/>
      <c r="L3" s="1"/>
      <c r="M3" s="1"/>
      <c r="N3" s="10"/>
    </row>
    <row r="4" spans="1:19" x14ac:dyDescent="0.3">
      <c r="A4" s="11"/>
      <c r="B4" s="11"/>
      <c r="C4" s="11"/>
      <c r="D4" s="11"/>
      <c r="E4" s="11"/>
      <c r="F4" s="1"/>
      <c r="G4" s="1"/>
      <c r="H4" s="1"/>
      <c r="I4" s="1"/>
      <c r="J4" s="1"/>
      <c r="K4" s="10"/>
      <c r="L4" s="1"/>
      <c r="M4" s="1"/>
      <c r="N4" s="10"/>
    </row>
    <row r="5" spans="1:19" ht="18.75" customHeight="1" x14ac:dyDescent="0.3">
      <c r="A5" s="125" t="s">
        <v>5</v>
      </c>
      <c r="B5" s="125"/>
      <c r="C5" s="125"/>
      <c r="D5" s="125"/>
      <c r="E5" s="125"/>
      <c r="F5" s="125"/>
      <c r="G5" s="125"/>
      <c r="H5" s="125"/>
      <c r="I5" s="125"/>
      <c r="J5" s="125"/>
      <c r="K5" s="125"/>
      <c r="L5" s="125"/>
      <c r="M5" s="125"/>
      <c r="N5" s="125"/>
      <c r="O5" s="125"/>
      <c r="P5" s="125"/>
    </row>
    <row r="6" spans="1:19" ht="40.5" customHeight="1" x14ac:dyDescent="0.35">
      <c r="A6" s="124" t="s">
        <v>7</v>
      </c>
      <c r="B6" s="124"/>
      <c r="C6" s="124"/>
      <c r="D6" s="124"/>
      <c r="E6" s="124"/>
      <c r="F6" s="124"/>
      <c r="G6" s="124"/>
      <c r="H6" s="124"/>
      <c r="I6" s="124"/>
      <c r="J6" s="124"/>
      <c r="K6" s="124"/>
      <c r="L6" s="124"/>
      <c r="M6" s="124"/>
      <c r="N6" s="124"/>
      <c r="O6" s="124"/>
      <c r="P6" s="124"/>
    </row>
    <row r="7" spans="1:19" ht="27.75" customHeight="1" x14ac:dyDescent="0.3">
      <c r="A7" s="48" t="s">
        <v>6</v>
      </c>
      <c r="B7" s="47"/>
      <c r="C7" s="47"/>
      <c r="D7" s="47"/>
      <c r="E7" s="47"/>
      <c r="F7" s="47"/>
      <c r="G7" s="47"/>
      <c r="H7" s="47"/>
      <c r="I7" s="47"/>
      <c r="J7" s="47"/>
      <c r="K7" s="47"/>
      <c r="L7" s="47"/>
      <c r="M7" s="47"/>
      <c r="N7" s="47"/>
    </row>
    <row r="8" spans="1:19" s="16" customFormat="1" ht="48" customHeight="1" x14ac:dyDescent="0.35">
      <c r="A8" s="12" t="s">
        <v>9</v>
      </c>
      <c r="B8" s="12" t="s">
        <v>25</v>
      </c>
      <c r="C8" s="12" t="s">
        <v>26</v>
      </c>
      <c r="D8" s="12" t="s">
        <v>12</v>
      </c>
      <c r="E8" s="12" t="s">
        <v>27</v>
      </c>
      <c r="F8" s="12" t="s">
        <v>14</v>
      </c>
      <c r="G8" s="12" t="s">
        <v>15</v>
      </c>
      <c r="H8" s="12" t="s">
        <v>16</v>
      </c>
      <c r="I8" s="12" t="s">
        <v>17</v>
      </c>
      <c r="J8" s="12" t="s">
        <v>18</v>
      </c>
      <c r="K8" s="12" t="s">
        <v>19</v>
      </c>
      <c r="L8" s="12" t="s">
        <v>20</v>
      </c>
      <c r="M8" s="12" t="s">
        <v>21</v>
      </c>
      <c r="N8" s="13" t="s">
        <v>22</v>
      </c>
      <c r="O8" s="12" t="s">
        <v>28</v>
      </c>
      <c r="P8" s="14" t="s">
        <v>29</v>
      </c>
      <c r="Q8" s="15" t="s">
        <v>30</v>
      </c>
      <c r="S8" s="17" t="s">
        <v>923</v>
      </c>
    </row>
    <row r="9" spans="1:19" s="23" customFormat="1" ht="41.25" customHeight="1" x14ac:dyDescent="0.35">
      <c r="A9" s="18">
        <v>1</v>
      </c>
      <c r="B9" s="19" t="s">
        <v>31</v>
      </c>
      <c r="C9" s="19" t="s">
        <v>32</v>
      </c>
      <c r="D9" s="19" t="s">
        <v>34</v>
      </c>
      <c r="E9" s="19" t="s">
        <v>32</v>
      </c>
      <c r="F9" s="20" t="s">
        <v>35</v>
      </c>
      <c r="G9" s="20" t="s">
        <v>36</v>
      </c>
      <c r="H9" s="19" t="s">
        <v>37</v>
      </c>
      <c r="I9" s="20" t="s">
        <v>38</v>
      </c>
      <c r="J9" s="21">
        <v>36980000</v>
      </c>
      <c r="K9" s="21">
        <v>36980000</v>
      </c>
      <c r="L9" s="19" t="s">
        <v>39</v>
      </c>
      <c r="M9" s="18"/>
      <c r="N9" s="21">
        <v>12</v>
      </c>
      <c r="O9" s="22"/>
      <c r="P9" s="19" t="s">
        <v>40</v>
      </c>
      <c r="Q9" s="19" t="s">
        <v>33</v>
      </c>
      <c r="S9" s="24">
        <f>J9*N9</f>
        <v>443760000</v>
      </c>
    </row>
    <row r="10" spans="1:19" s="23" customFormat="1" ht="41.25" customHeight="1" x14ac:dyDescent="0.35">
      <c r="A10" s="25">
        <v>2</v>
      </c>
      <c r="B10" s="26" t="s">
        <v>31</v>
      </c>
      <c r="C10" s="26" t="s">
        <v>32</v>
      </c>
      <c r="D10" s="26" t="s">
        <v>42</v>
      </c>
      <c r="E10" s="26" t="s">
        <v>32</v>
      </c>
      <c r="F10" s="27" t="s">
        <v>35</v>
      </c>
      <c r="G10" s="27" t="s">
        <v>36</v>
      </c>
      <c r="H10" s="26" t="s">
        <v>37</v>
      </c>
      <c r="I10" s="27" t="s">
        <v>38</v>
      </c>
      <c r="J10" s="28">
        <v>36980000</v>
      </c>
      <c r="K10" s="28">
        <v>36980000</v>
      </c>
      <c r="L10" s="26" t="s">
        <v>39</v>
      </c>
      <c r="M10" s="25"/>
      <c r="N10" s="28">
        <v>16</v>
      </c>
      <c r="O10" s="29"/>
      <c r="P10" s="26" t="s">
        <v>40</v>
      </c>
      <c r="Q10" s="26" t="s">
        <v>41</v>
      </c>
      <c r="S10" s="24">
        <f t="shared" ref="S10:S66" si="0">J10*N10</f>
        <v>591680000</v>
      </c>
    </row>
    <row r="11" spans="1:19" s="23" customFormat="1" ht="41.25" customHeight="1" x14ac:dyDescent="0.35">
      <c r="A11" s="25">
        <v>3</v>
      </c>
      <c r="B11" s="26" t="s">
        <v>43</v>
      </c>
      <c r="C11" s="26" t="s">
        <v>44</v>
      </c>
      <c r="D11" s="26" t="s">
        <v>46</v>
      </c>
      <c r="E11" s="26" t="s">
        <v>44</v>
      </c>
      <c r="F11" s="27" t="s">
        <v>47</v>
      </c>
      <c r="G11" s="27" t="s">
        <v>48</v>
      </c>
      <c r="H11" s="26" t="s">
        <v>49</v>
      </c>
      <c r="I11" s="27" t="s">
        <v>38</v>
      </c>
      <c r="J11" s="28">
        <v>8400000</v>
      </c>
      <c r="K11" s="28">
        <v>8400000</v>
      </c>
      <c r="L11" s="26" t="s">
        <v>50</v>
      </c>
      <c r="M11" s="25"/>
      <c r="N11" s="28">
        <v>2</v>
      </c>
      <c r="O11" s="29"/>
      <c r="P11" s="26" t="s">
        <v>40</v>
      </c>
      <c r="Q11" s="26" t="s">
        <v>45</v>
      </c>
      <c r="S11" s="24">
        <f t="shared" si="0"/>
        <v>16800000</v>
      </c>
    </row>
    <row r="12" spans="1:19" s="23" customFormat="1" ht="41.25" customHeight="1" x14ac:dyDescent="0.35">
      <c r="A12" s="25">
        <v>4</v>
      </c>
      <c r="B12" s="26" t="s">
        <v>51</v>
      </c>
      <c r="C12" s="26" t="s">
        <v>52</v>
      </c>
      <c r="D12" s="26" t="s">
        <v>54</v>
      </c>
      <c r="E12" s="26" t="s">
        <v>52</v>
      </c>
      <c r="F12" s="27" t="s">
        <v>35</v>
      </c>
      <c r="G12" s="27" t="s">
        <v>36</v>
      </c>
      <c r="H12" s="26" t="s">
        <v>37</v>
      </c>
      <c r="I12" s="27" t="s">
        <v>38</v>
      </c>
      <c r="J12" s="28">
        <v>5900000</v>
      </c>
      <c r="K12" s="28">
        <v>5900000</v>
      </c>
      <c r="L12" s="26" t="s">
        <v>39</v>
      </c>
      <c r="M12" s="25">
        <v>1.5</v>
      </c>
      <c r="N12" s="28">
        <v>200</v>
      </c>
      <c r="O12" s="29"/>
      <c r="P12" s="26" t="s">
        <v>40</v>
      </c>
      <c r="Q12" s="26" t="s">
        <v>53</v>
      </c>
      <c r="S12" s="24">
        <f t="shared" si="0"/>
        <v>1180000000</v>
      </c>
    </row>
    <row r="13" spans="1:19" s="23" customFormat="1" ht="41.25" customHeight="1" x14ac:dyDescent="0.35">
      <c r="A13" s="25">
        <v>5</v>
      </c>
      <c r="B13" s="26" t="s">
        <v>55</v>
      </c>
      <c r="C13" s="26" t="s">
        <v>56</v>
      </c>
      <c r="D13" s="26" t="s">
        <v>58</v>
      </c>
      <c r="E13" s="26" t="s">
        <v>56</v>
      </c>
      <c r="F13" s="27" t="s">
        <v>35</v>
      </c>
      <c r="G13" s="27" t="s">
        <v>36</v>
      </c>
      <c r="H13" s="26" t="s">
        <v>37</v>
      </c>
      <c r="I13" s="27" t="s">
        <v>38</v>
      </c>
      <c r="J13" s="28">
        <v>5900000</v>
      </c>
      <c r="K13" s="28">
        <v>5900000</v>
      </c>
      <c r="L13" s="26" t="s">
        <v>39</v>
      </c>
      <c r="M13" s="25">
        <v>1.5</v>
      </c>
      <c r="N13" s="28">
        <v>190</v>
      </c>
      <c r="O13" s="29"/>
      <c r="P13" s="26" t="s">
        <v>40</v>
      </c>
      <c r="Q13" s="26" t="s">
        <v>57</v>
      </c>
      <c r="S13" s="24">
        <f t="shared" si="0"/>
        <v>1121000000</v>
      </c>
    </row>
    <row r="14" spans="1:19" s="23" customFormat="1" ht="41.25" customHeight="1" x14ac:dyDescent="0.35">
      <c r="A14" s="25">
        <v>6</v>
      </c>
      <c r="B14" s="26" t="s">
        <v>31</v>
      </c>
      <c r="C14" s="26" t="s">
        <v>32</v>
      </c>
      <c r="D14" s="26" t="s">
        <v>60</v>
      </c>
      <c r="E14" s="26" t="s">
        <v>32</v>
      </c>
      <c r="F14" s="27" t="s">
        <v>35</v>
      </c>
      <c r="G14" s="27" t="s">
        <v>36</v>
      </c>
      <c r="H14" s="26" t="s">
        <v>37</v>
      </c>
      <c r="I14" s="27" t="s">
        <v>38</v>
      </c>
      <c r="J14" s="28">
        <v>36980000</v>
      </c>
      <c r="K14" s="28">
        <v>36980000</v>
      </c>
      <c r="L14" s="26" t="s">
        <v>39</v>
      </c>
      <c r="M14" s="25"/>
      <c r="N14" s="28">
        <v>6</v>
      </c>
      <c r="O14" s="29"/>
      <c r="P14" s="26" t="s">
        <v>40</v>
      </c>
      <c r="Q14" s="26" t="s">
        <v>59</v>
      </c>
      <c r="S14" s="24">
        <f t="shared" si="0"/>
        <v>221880000</v>
      </c>
    </row>
    <row r="15" spans="1:19" s="23" customFormat="1" ht="42" customHeight="1" x14ac:dyDescent="0.35">
      <c r="A15" s="25">
        <v>7</v>
      </c>
      <c r="B15" s="26" t="s">
        <v>31</v>
      </c>
      <c r="C15" s="26" t="s">
        <v>32</v>
      </c>
      <c r="D15" s="26" t="s">
        <v>62</v>
      </c>
      <c r="E15" s="26" t="s">
        <v>32</v>
      </c>
      <c r="F15" s="27" t="s">
        <v>35</v>
      </c>
      <c r="G15" s="27" t="s">
        <v>36</v>
      </c>
      <c r="H15" s="26" t="s">
        <v>37</v>
      </c>
      <c r="I15" s="27" t="s">
        <v>38</v>
      </c>
      <c r="J15" s="28">
        <v>36980000</v>
      </c>
      <c r="K15" s="28">
        <v>36980000</v>
      </c>
      <c r="L15" s="26" t="s">
        <v>39</v>
      </c>
      <c r="M15" s="25"/>
      <c r="N15" s="28">
        <v>10</v>
      </c>
      <c r="O15" s="29"/>
      <c r="P15" s="26" t="s">
        <v>40</v>
      </c>
      <c r="Q15" s="26" t="s">
        <v>61</v>
      </c>
      <c r="S15" s="24">
        <f t="shared" si="0"/>
        <v>369800000</v>
      </c>
    </row>
    <row r="16" spans="1:19" s="23" customFormat="1" ht="42" customHeight="1" x14ac:dyDescent="0.35">
      <c r="A16" s="25">
        <v>8</v>
      </c>
      <c r="B16" s="26" t="s">
        <v>31</v>
      </c>
      <c r="C16" s="26" t="s">
        <v>32</v>
      </c>
      <c r="D16" s="26" t="s">
        <v>64</v>
      </c>
      <c r="E16" s="26" t="s">
        <v>32</v>
      </c>
      <c r="F16" s="27" t="s">
        <v>35</v>
      </c>
      <c r="G16" s="27" t="s">
        <v>36</v>
      </c>
      <c r="H16" s="26" t="s">
        <v>37</v>
      </c>
      <c r="I16" s="27" t="s">
        <v>38</v>
      </c>
      <c r="J16" s="28">
        <v>36980000</v>
      </c>
      <c r="K16" s="28">
        <v>36980000</v>
      </c>
      <c r="L16" s="26" t="s">
        <v>39</v>
      </c>
      <c r="M16" s="25"/>
      <c r="N16" s="28">
        <v>10</v>
      </c>
      <c r="O16" s="29"/>
      <c r="P16" s="26" t="s">
        <v>40</v>
      </c>
      <c r="Q16" s="26" t="s">
        <v>63</v>
      </c>
      <c r="S16" s="24">
        <f t="shared" si="0"/>
        <v>369800000</v>
      </c>
    </row>
    <row r="17" spans="1:19" s="23" customFormat="1" ht="42" customHeight="1" x14ac:dyDescent="0.35">
      <c r="A17" s="25">
        <v>9</v>
      </c>
      <c r="B17" s="26" t="s">
        <v>31</v>
      </c>
      <c r="C17" s="26" t="s">
        <v>32</v>
      </c>
      <c r="D17" s="26" t="s">
        <v>66</v>
      </c>
      <c r="E17" s="26" t="s">
        <v>32</v>
      </c>
      <c r="F17" s="27" t="s">
        <v>35</v>
      </c>
      <c r="G17" s="27" t="s">
        <v>36</v>
      </c>
      <c r="H17" s="26" t="s">
        <v>37</v>
      </c>
      <c r="I17" s="27" t="s">
        <v>38</v>
      </c>
      <c r="J17" s="28">
        <v>36980000</v>
      </c>
      <c r="K17" s="28">
        <v>36980000</v>
      </c>
      <c r="L17" s="26" t="s">
        <v>39</v>
      </c>
      <c r="M17" s="25"/>
      <c r="N17" s="28">
        <v>13</v>
      </c>
      <c r="O17" s="29"/>
      <c r="P17" s="26" t="s">
        <v>40</v>
      </c>
      <c r="Q17" s="26" t="s">
        <v>65</v>
      </c>
      <c r="S17" s="24">
        <f t="shared" si="0"/>
        <v>480740000</v>
      </c>
    </row>
    <row r="18" spans="1:19" s="23" customFormat="1" ht="42" customHeight="1" x14ac:dyDescent="0.35">
      <c r="A18" s="25">
        <v>10</v>
      </c>
      <c r="B18" s="26" t="s">
        <v>31</v>
      </c>
      <c r="C18" s="26" t="s">
        <v>32</v>
      </c>
      <c r="D18" s="26" t="s">
        <v>68</v>
      </c>
      <c r="E18" s="26" t="s">
        <v>32</v>
      </c>
      <c r="F18" s="27" t="s">
        <v>35</v>
      </c>
      <c r="G18" s="27" t="s">
        <v>36</v>
      </c>
      <c r="H18" s="26" t="s">
        <v>37</v>
      </c>
      <c r="I18" s="27" t="s">
        <v>38</v>
      </c>
      <c r="J18" s="28">
        <v>36980000</v>
      </c>
      <c r="K18" s="28">
        <v>36980000</v>
      </c>
      <c r="L18" s="26" t="s">
        <v>39</v>
      </c>
      <c r="M18" s="25"/>
      <c r="N18" s="28">
        <v>10</v>
      </c>
      <c r="O18" s="29"/>
      <c r="P18" s="26" t="s">
        <v>40</v>
      </c>
      <c r="Q18" s="26" t="s">
        <v>67</v>
      </c>
      <c r="S18" s="24">
        <f t="shared" si="0"/>
        <v>369800000</v>
      </c>
    </row>
    <row r="19" spans="1:19" s="23" customFormat="1" ht="42" customHeight="1" x14ac:dyDescent="0.35">
      <c r="A19" s="25">
        <v>11</v>
      </c>
      <c r="B19" s="26" t="s">
        <v>31</v>
      </c>
      <c r="C19" s="26" t="s">
        <v>32</v>
      </c>
      <c r="D19" s="26" t="s">
        <v>70</v>
      </c>
      <c r="E19" s="26" t="s">
        <v>32</v>
      </c>
      <c r="F19" s="27" t="s">
        <v>35</v>
      </c>
      <c r="G19" s="27" t="s">
        <v>36</v>
      </c>
      <c r="H19" s="26" t="s">
        <v>37</v>
      </c>
      <c r="I19" s="27" t="s">
        <v>38</v>
      </c>
      <c r="J19" s="28">
        <v>36980000</v>
      </c>
      <c r="K19" s="28">
        <v>36980000</v>
      </c>
      <c r="L19" s="26" t="s">
        <v>39</v>
      </c>
      <c r="M19" s="25"/>
      <c r="N19" s="28">
        <v>12</v>
      </c>
      <c r="O19" s="29"/>
      <c r="P19" s="26" t="s">
        <v>40</v>
      </c>
      <c r="Q19" s="26" t="s">
        <v>69</v>
      </c>
      <c r="S19" s="24">
        <f t="shared" si="0"/>
        <v>443760000</v>
      </c>
    </row>
    <row r="20" spans="1:19" s="23" customFormat="1" ht="42" customHeight="1" x14ac:dyDescent="0.35">
      <c r="A20" s="25">
        <v>12</v>
      </c>
      <c r="B20" s="26" t="s">
        <v>71</v>
      </c>
      <c r="C20" s="26" t="s">
        <v>72</v>
      </c>
      <c r="D20" s="26" t="s">
        <v>74</v>
      </c>
      <c r="E20" s="26" t="s">
        <v>72</v>
      </c>
      <c r="F20" s="27" t="s">
        <v>75</v>
      </c>
      <c r="G20" s="27" t="s">
        <v>76</v>
      </c>
      <c r="H20" s="26" t="s">
        <v>77</v>
      </c>
      <c r="I20" s="27" t="s">
        <v>38</v>
      </c>
      <c r="J20" s="28">
        <v>1485</v>
      </c>
      <c r="K20" s="28">
        <v>1485</v>
      </c>
      <c r="L20" s="26" t="s">
        <v>78</v>
      </c>
      <c r="M20" s="25"/>
      <c r="N20" s="28">
        <v>20000</v>
      </c>
      <c r="O20" s="29"/>
      <c r="P20" s="26" t="s">
        <v>40</v>
      </c>
      <c r="Q20" s="26" t="s">
        <v>73</v>
      </c>
      <c r="S20" s="24">
        <f t="shared" si="0"/>
        <v>29700000</v>
      </c>
    </row>
    <row r="21" spans="1:19" s="23" customFormat="1" ht="44.25" customHeight="1" x14ac:dyDescent="0.35">
      <c r="A21" s="25">
        <v>13</v>
      </c>
      <c r="B21" s="26" t="s">
        <v>79</v>
      </c>
      <c r="C21" s="26" t="s">
        <v>80</v>
      </c>
      <c r="D21" s="26" t="s">
        <v>82</v>
      </c>
      <c r="E21" s="26" t="s">
        <v>80</v>
      </c>
      <c r="F21" s="27" t="s">
        <v>83</v>
      </c>
      <c r="G21" s="27" t="s">
        <v>76</v>
      </c>
      <c r="H21" s="26" t="s">
        <v>77</v>
      </c>
      <c r="I21" s="27" t="s">
        <v>38</v>
      </c>
      <c r="J21" s="28">
        <v>3900</v>
      </c>
      <c r="K21" s="28">
        <v>3900</v>
      </c>
      <c r="L21" s="26" t="s">
        <v>78</v>
      </c>
      <c r="M21" s="25"/>
      <c r="N21" s="28">
        <v>15000</v>
      </c>
      <c r="O21" s="29"/>
      <c r="P21" s="26" t="s">
        <v>40</v>
      </c>
      <c r="Q21" s="26" t="s">
        <v>81</v>
      </c>
      <c r="S21" s="24">
        <f t="shared" si="0"/>
        <v>58500000</v>
      </c>
    </row>
    <row r="22" spans="1:19" s="23" customFormat="1" ht="49.5" customHeight="1" x14ac:dyDescent="0.35">
      <c r="A22" s="25">
        <v>14</v>
      </c>
      <c r="B22" s="26" t="s">
        <v>84</v>
      </c>
      <c r="C22" s="26" t="s">
        <v>85</v>
      </c>
      <c r="D22" s="26" t="s">
        <v>87</v>
      </c>
      <c r="E22" s="26" t="s">
        <v>85</v>
      </c>
      <c r="F22" s="27" t="s">
        <v>88</v>
      </c>
      <c r="G22" s="27" t="s">
        <v>89</v>
      </c>
      <c r="H22" s="26" t="s">
        <v>90</v>
      </c>
      <c r="I22" s="27" t="s">
        <v>38</v>
      </c>
      <c r="J22" s="28">
        <v>155000</v>
      </c>
      <c r="K22" s="28">
        <v>155000</v>
      </c>
      <c r="L22" s="26" t="s">
        <v>91</v>
      </c>
      <c r="M22" s="25"/>
      <c r="N22" s="28">
        <v>946</v>
      </c>
      <c r="O22" s="29"/>
      <c r="P22" s="26" t="s">
        <v>40</v>
      </c>
      <c r="Q22" s="26" t="s">
        <v>86</v>
      </c>
      <c r="S22" s="24">
        <f t="shared" si="0"/>
        <v>146630000</v>
      </c>
    </row>
    <row r="23" spans="1:19" s="23" customFormat="1" ht="42" customHeight="1" x14ac:dyDescent="0.35">
      <c r="A23" s="25">
        <v>15</v>
      </c>
      <c r="B23" s="26" t="s">
        <v>92</v>
      </c>
      <c r="C23" s="26" t="s">
        <v>93</v>
      </c>
      <c r="D23" s="26" t="s">
        <v>95</v>
      </c>
      <c r="E23" s="26" t="s">
        <v>93</v>
      </c>
      <c r="F23" s="27" t="s">
        <v>96</v>
      </c>
      <c r="G23" s="27" t="s">
        <v>97</v>
      </c>
      <c r="H23" s="26" t="s">
        <v>98</v>
      </c>
      <c r="I23" s="27" t="s">
        <v>38</v>
      </c>
      <c r="J23" s="28">
        <v>1571585</v>
      </c>
      <c r="K23" s="28">
        <v>1571585</v>
      </c>
      <c r="L23" s="26" t="s">
        <v>99</v>
      </c>
      <c r="M23" s="25"/>
      <c r="N23" s="28">
        <v>20</v>
      </c>
      <c r="O23" s="29"/>
      <c r="P23" s="26" t="s">
        <v>40</v>
      </c>
      <c r="Q23" s="26" t="s">
        <v>94</v>
      </c>
      <c r="S23" s="24">
        <f t="shared" si="0"/>
        <v>31431700</v>
      </c>
    </row>
    <row r="24" spans="1:19" s="23" customFormat="1" ht="52.5" customHeight="1" x14ac:dyDescent="0.35">
      <c r="A24" s="25">
        <v>16</v>
      </c>
      <c r="B24" s="26" t="s">
        <v>100</v>
      </c>
      <c r="C24" s="26" t="s">
        <v>101</v>
      </c>
      <c r="D24" s="26" t="s">
        <v>103</v>
      </c>
      <c r="E24" s="26" t="s">
        <v>101</v>
      </c>
      <c r="F24" s="27" t="s">
        <v>104</v>
      </c>
      <c r="G24" s="27" t="s">
        <v>97</v>
      </c>
      <c r="H24" s="26" t="s">
        <v>105</v>
      </c>
      <c r="I24" s="27" t="s">
        <v>38</v>
      </c>
      <c r="J24" s="28">
        <v>11290482</v>
      </c>
      <c r="K24" s="28">
        <v>11290482</v>
      </c>
      <c r="L24" s="26" t="s">
        <v>99</v>
      </c>
      <c r="M24" s="25">
        <v>5</v>
      </c>
      <c r="N24" s="28">
        <v>15</v>
      </c>
      <c r="O24" s="29"/>
      <c r="P24" s="26" t="s">
        <v>40</v>
      </c>
      <c r="Q24" s="26" t="s">
        <v>102</v>
      </c>
      <c r="S24" s="24">
        <f t="shared" si="0"/>
        <v>169357230</v>
      </c>
    </row>
    <row r="25" spans="1:19" s="23" customFormat="1" ht="42" customHeight="1" x14ac:dyDescent="0.35">
      <c r="A25" s="25">
        <v>17</v>
      </c>
      <c r="B25" s="26" t="s">
        <v>106</v>
      </c>
      <c r="C25" s="26" t="s">
        <v>107</v>
      </c>
      <c r="D25" s="26" t="s">
        <v>109</v>
      </c>
      <c r="E25" s="26" t="s">
        <v>107</v>
      </c>
      <c r="F25" s="27" t="s">
        <v>104</v>
      </c>
      <c r="G25" s="27" t="s">
        <v>97</v>
      </c>
      <c r="H25" s="26" t="s">
        <v>105</v>
      </c>
      <c r="I25" s="27" t="s">
        <v>38</v>
      </c>
      <c r="J25" s="28">
        <v>17295579</v>
      </c>
      <c r="K25" s="28">
        <v>17295579</v>
      </c>
      <c r="L25" s="26" t="s">
        <v>99</v>
      </c>
      <c r="M25" s="25">
        <v>5</v>
      </c>
      <c r="N25" s="28">
        <v>15</v>
      </c>
      <c r="O25" s="29"/>
      <c r="P25" s="26" t="s">
        <v>40</v>
      </c>
      <c r="Q25" s="26" t="s">
        <v>108</v>
      </c>
      <c r="S25" s="24">
        <f t="shared" si="0"/>
        <v>259433685</v>
      </c>
    </row>
    <row r="26" spans="1:19" s="23" customFormat="1" ht="44.25" customHeight="1" x14ac:dyDescent="0.35">
      <c r="A26" s="25">
        <v>18</v>
      </c>
      <c r="B26" s="26" t="s">
        <v>110</v>
      </c>
      <c r="C26" s="26" t="s">
        <v>111</v>
      </c>
      <c r="D26" s="26" t="s">
        <v>113</v>
      </c>
      <c r="E26" s="26" t="s">
        <v>111</v>
      </c>
      <c r="F26" s="27" t="s">
        <v>114</v>
      </c>
      <c r="G26" s="27" t="s">
        <v>97</v>
      </c>
      <c r="H26" s="26" t="s">
        <v>98</v>
      </c>
      <c r="I26" s="27" t="s">
        <v>38</v>
      </c>
      <c r="J26" s="28">
        <v>13412669</v>
      </c>
      <c r="K26" s="28">
        <v>13412669</v>
      </c>
      <c r="L26" s="26" t="s">
        <v>99</v>
      </c>
      <c r="M26" s="25">
        <v>4</v>
      </c>
      <c r="N26" s="28">
        <v>4</v>
      </c>
      <c r="O26" s="29"/>
      <c r="P26" s="26" t="s">
        <v>40</v>
      </c>
      <c r="Q26" s="26" t="s">
        <v>112</v>
      </c>
      <c r="S26" s="24">
        <f t="shared" si="0"/>
        <v>53650676</v>
      </c>
    </row>
    <row r="27" spans="1:19" s="23" customFormat="1" ht="46.5" customHeight="1" x14ac:dyDescent="0.35">
      <c r="A27" s="25">
        <v>19</v>
      </c>
      <c r="B27" s="26" t="s">
        <v>115</v>
      </c>
      <c r="C27" s="26" t="s">
        <v>116</v>
      </c>
      <c r="D27" s="26" t="s">
        <v>118</v>
      </c>
      <c r="E27" s="26" t="s">
        <v>116</v>
      </c>
      <c r="F27" s="27" t="s">
        <v>88</v>
      </c>
      <c r="G27" s="27" t="s">
        <v>89</v>
      </c>
      <c r="H27" s="26" t="s">
        <v>90</v>
      </c>
      <c r="I27" s="27" t="s">
        <v>38</v>
      </c>
      <c r="J27" s="28">
        <v>45000</v>
      </c>
      <c r="K27" s="28">
        <v>45000</v>
      </c>
      <c r="L27" s="26" t="s">
        <v>91</v>
      </c>
      <c r="M27" s="25"/>
      <c r="N27" s="28">
        <v>300</v>
      </c>
      <c r="O27" s="29"/>
      <c r="P27" s="26" t="s">
        <v>40</v>
      </c>
      <c r="Q27" s="26" t="s">
        <v>117</v>
      </c>
      <c r="S27" s="24">
        <f t="shared" si="0"/>
        <v>13500000</v>
      </c>
    </row>
    <row r="28" spans="1:19" s="23" customFormat="1" ht="45" customHeight="1" x14ac:dyDescent="0.35">
      <c r="A28" s="25">
        <v>20</v>
      </c>
      <c r="B28" s="26" t="s">
        <v>119</v>
      </c>
      <c r="C28" s="26" t="s">
        <v>120</v>
      </c>
      <c r="D28" s="26" t="s">
        <v>122</v>
      </c>
      <c r="E28" s="26" t="s">
        <v>120</v>
      </c>
      <c r="F28" s="27" t="s">
        <v>88</v>
      </c>
      <c r="G28" s="27" t="s">
        <v>89</v>
      </c>
      <c r="H28" s="26" t="s">
        <v>90</v>
      </c>
      <c r="I28" s="27" t="s">
        <v>38</v>
      </c>
      <c r="J28" s="28">
        <v>78000</v>
      </c>
      <c r="K28" s="28">
        <v>78000</v>
      </c>
      <c r="L28" s="26" t="s">
        <v>91</v>
      </c>
      <c r="M28" s="25"/>
      <c r="N28" s="28">
        <v>129</v>
      </c>
      <c r="O28" s="29"/>
      <c r="P28" s="26" t="s">
        <v>40</v>
      </c>
      <c r="Q28" s="26" t="s">
        <v>121</v>
      </c>
      <c r="S28" s="24">
        <f t="shared" si="0"/>
        <v>10062000</v>
      </c>
    </row>
    <row r="29" spans="1:19" s="23" customFormat="1" ht="51" customHeight="1" x14ac:dyDescent="0.35">
      <c r="A29" s="25">
        <v>21</v>
      </c>
      <c r="B29" s="26" t="s">
        <v>123</v>
      </c>
      <c r="C29" s="26" t="s">
        <v>124</v>
      </c>
      <c r="D29" s="26" t="s">
        <v>126</v>
      </c>
      <c r="E29" s="26" t="s">
        <v>124</v>
      </c>
      <c r="F29" s="27" t="s">
        <v>104</v>
      </c>
      <c r="G29" s="27" t="s">
        <v>97</v>
      </c>
      <c r="H29" s="26" t="s">
        <v>98</v>
      </c>
      <c r="I29" s="27" t="s">
        <v>38</v>
      </c>
      <c r="J29" s="28">
        <v>2693820</v>
      </c>
      <c r="K29" s="28">
        <v>2693820</v>
      </c>
      <c r="L29" s="26" t="s">
        <v>99</v>
      </c>
      <c r="M29" s="25"/>
      <c r="N29" s="28">
        <v>25</v>
      </c>
      <c r="O29" s="29"/>
      <c r="P29" s="26" t="s">
        <v>40</v>
      </c>
      <c r="Q29" s="26" t="s">
        <v>125</v>
      </c>
      <c r="S29" s="24">
        <f t="shared" si="0"/>
        <v>67345500</v>
      </c>
    </row>
    <row r="30" spans="1:19" s="23" customFormat="1" ht="42" customHeight="1" x14ac:dyDescent="0.35">
      <c r="A30" s="25">
        <v>22</v>
      </c>
      <c r="B30" s="26" t="s">
        <v>31</v>
      </c>
      <c r="C30" s="26" t="s">
        <v>32</v>
      </c>
      <c r="D30" s="26" t="s">
        <v>128</v>
      </c>
      <c r="E30" s="26" t="s">
        <v>32</v>
      </c>
      <c r="F30" s="27" t="s">
        <v>35</v>
      </c>
      <c r="G30" s="27" t="s">
        <v>36</v>
      </c>
      <c r="H30" s="26" t="s">
        <v>37</v>
      </c>
      <c r="I30" s="27" t="s">
        <v>38</v>
      </c>
      <c r="J30" s="28">
        <v>36980000</v>
      </c>
      <c r="K30" s="28">
        <v>36980000</v>
      </c>
      <c r="L30" s="26" t="s">
        <v>39</v>
      </c>
      <c r="M30" s="25"/>
      <c r="N30" s="28">
        <v>2</v>
      </c>
      <c r="O30" s="29"/>
      <c r="P30" s="26" t="s">
        <v>40</v>
      </c>
      <c r="Q30" s="26" t="s">
        <v>127</v>
      </c>
      <c r="S30" s="24">
        <f t="shared" si="0"/>
        <v>73960000</v>
      </c>
    </row>
    <row r="31" spans="1:19" s="23" customFormat="1" ht="42" customHeight="1" x14ac:dyDescent="0.35">
      <c r="A31" s="25">
        <v>23</v>
      </c>
      <c r="B31" s="26" t="s">
        <v>31</v>
      </c>
      <c r="C31" s="26" t="s">
        <v>32</v>
      </c>
      <c r="D31" s="26" t="s">
        <v>130</v>
      </c>
      <c r="E31" s="26" t="s">
        <v>32</v>
      </c>
      <c r="F31" s="27" t="s">
        <v>35</v>
      </c>
      <c r="G31" s="27" t="s">
        <v>36</v>
      </c>
      <c r="H31" s="26" t="s">
        <v>37</v>
      </c>
      <c r="I31" s="27" t="s">
        <v>38</v>
      </c>
      <c r="J31" s="28">
        <v>36980000</v>
      </c>
      <c r="K31" s="28">
        <v>36980000</v>
      </c>
      <c r="L31" s="26" t="s">
        <v>39</v>
      </c>
      <c r="M31" s="25"/>
      <c r="N31" s="28">
        <v>14</v>
      </c>
      <c r="O31" s="29"/>
      <c r="P31" s="26" t="s">
        <v>40</v>
      </c>
      <c r="Q31" s="26" t="s">
        <v>129</v>
      </c>
      <c r="S31" s="24">
        <f t="shared" si="0"/>
        <v>517720000</v>
      </c>
    </row>
    <row r="32" spans="1:19" s="23" customFormat="1" ht="42" customHeight="1" x14ac:dyDescent="0.35">
      <c r="A32" s="25">
        <v>24</v>
      </c>
      <c r="B32" s="26" t="s">
        <v>31</v>
      </c>
      <c r="C32" s="26" t="s">
        <v>32</v>
      </c>
      <c r="D32" s="26" t="s">
        <v>132</v>
      </c>
      <c r="E32" s="26" t="s">
        <v>32</v>
      </c>
      <c r="F32" s="27" t="s">
        <v>35</v>
      </c>
      <c r="G32" s="27" t="s">
        <v>36</v>
      </c>
      <c r="H32" s="26" t="s">
        <v>37</v>
      </c>
      <c r="I32" s="27" t="s">
        <v>38</v>
      </c>
      <c r="J32" s="28">
        <v>36980000</v>
      </c>
      <c r="K32" s="28">
        <v>36980000</v>
      </c>
      <c r="L32" s="26" t="s">
        <v>39</v>
      </c>
      <c r="M32" s="25"/>
      <c r="N32" s="28">
        <v>16</v>
      </c>
      <c r="O32" s="29"/>
      <c r="P32" s="26" t="s">
        <v>40</v>
      </c>
      <c r="Q32" s="26" t="s">
        <v>131</v>
      </c>
      <c r="S32" s="24">
        <f t="shared" si="0"/>
        <v>591680000</v>
      </c>
    </row>
    <row r="33" spans="1:19" s="23" customFormat="1" ht="42" customHeight="1" x14ac:dyDescent="0.35">
      <c r="A33" s="25">
        <v>25</v>
      </c>
      <c r="B33" s="26" t="s">
        <v>31</v>
      </c>
      <c r="C33" s="26" t="s">
        <v>32</v>
      </c>
      <c r="D33" s="26" t="s">
        <v>134</v>
      </c>
      <c r="E33" s="26" t="s">
        <v>32</v>
      </c>
      <c r="F33" s="27" t="s">
        <v>35</v>
      </c>
      <c r="G33" s="27" t="s">
        <v>36</v>
      </c>
      <c r="H33" s="26" t="s">
        <v>37</v>
      </c>
      <c r="I33" s="27" t="s">
        <v>38</v>
      </c>
      <c r="J33" s="28">
        <v>36980000</v>
      </c>
      <c r="K33" s="28">
        <v>36980000</v>
      </c>
      <c r="L33" s="26" t="s">
        <v>39</v>
      </c>
      <c r="M33" s="25"/>
      <c r="N33" s="28">
        <v>16</v>
      </c>
      <c r="O33" s="29"/>
      <c r="P33" s="26" t="s">
        <v>40</v>
      </c>
      <c r="Q33" s="26" t="s">
        <v>133</v>
      </c>
      <c r="S33" s="24">
        <f t="shared" si="0"/>
        <v>591680000</v>
      </c>
    </row>
    <row r="34" spans="1:19" s="23" customFormat="1" ht="42" customHeight="1" x14ac:dyDescent="0.35">
      <c r="A34" s="25">
        <v>26</v>
      </c>
      <c r="B34" s="26" t="s">
        <v>31</v>
      </c>
      <c r="C34" s="26" t="s">
        <v>32</v>
      </c>
      <c r="D34" s="26" t="s">
        <v>136</v>
      </c>
      <c r="E34" s="26" t="s">
        <v>32</v>
      </c>
      <c r="F34" s="27" t="s">
        <v>35</v>
      </c>
      <c r="G34" s="27" t="s">
        <v>36</v>
      </c>
      <c r="H34" s="26" t="s">
        <v>37</v>
      </c>
      <c r="I34" s="27" t="s">
        <v>38</v>
      </c>
      <c r="J34" s="28">
        <v>36980000</v>
      </c>
      <c r="K34" s="28">
        <v>36980000</v>
      </c>
      <c r="L34" s="26" t="s">
        <v>39</v>
      </c>
      <c r="M34" s="25"/>
      <c r="N34" s="28">
        <v>10</v>
      </c>
      <c r="O34" s="29"/>
      <c r="P34" s="26" t="s">
        <v>40</v>
      </c>
      <c r="Q34" s="26" t="s">
        <v>135</v>
      </c>
      <c r="S34" s="24">
        <f t="shared" si="0"/>
        <v>369800000</v>
      </c>
    </row>
    <row r="35" spans="1:19" s="23" customFormat="1" ht="42" customHeight="1" x14ac:dyDescent="0.35">
      <c r="A35" s="25">
        <v>27</v>
      </c>
      <c r="B35" s="26" t="s">
        <v>31</v>
      </c>
      <c r="C35" s="26" t="s">
        <v>32</v>
      </c>
      <c r="D35" s="26" t="s">
        <v>138</v>
      </c>
      <c r="E35" s="26" t="s">
        <v>32</v>
      </c>
      <c r="F35" s="27" t="s">
        <v>35</v>
      </c>
      <c r="G35" s="27" t="s">
        <v>36</v>
      </c>
      <c r="H35" s="26" t="s">
        <v>37</v>
      </c>
      <c r="I35" s="27" t="s">
        <v>38</v>
      </c>
      <c r="J35" s="28">
        <v>36980000</v>
      </c>
      <c r="K35" s="28">
        <v>36980000</v>
      </c>
      <c r="L35" s="26" t="s">
        <v>39</v>
      </c>
      <c r="M35" s="25"/>
      <c r="N35" s="28">
        <v>10</v>
      </c>
      <c r="O35" s="29"/>
      <c r="P35" s="26" t="s">
        <v>40</v>
      </c>
      <c r="Q35" s="26" t="s">
        <v>137</v>
      </c>
      <c r="S35" s="24">
        <f t="shared" si="0"/>
        <v>369800000</v>
      </c>
    </row>
    <row r="36" spans="1:19" s="23" customFormat="1" ht="42" customHeight="1" x14ac:dyDescent="0.35">
      <c r="A36" s="25">
        <v>28</v>
      </c>
      <c r="B36" s="26" t="s">
        <v>31</v>
      </c>
      <c r="C36" s="26" t="s">
        <v>32</v>
      </c>
      <c r="D36" s="26" t="s">
        <v>140</v>
      </c>
      <c r="E36" s="26" t="s">
        <v>32</v>
      </c>
      <c r="F36" s="27" t="s">
        <v>35</v>
      </c>
      <c r="G36" s="27" t="s">
        <v>36</v>
      </c>
      <c r="H36" s="26" t="s">
        <v>37</v>
      </c>
      <c r="I36" s="27" t="s">
        <v>38</v>
      </c>
      <c r="J36" s="28">
        <v>36980000</v>
      </c>
      <c r="K36" s="28">
        <v>36980000</v>
      </c>
      <c r="L36" s="26" t="s">
        <v>39</v>
      </c>
      <c r="M36" s="25"/>
      <c r="N36" s="28">
        <v>10</v>
      </c>
      <c r="O36" s="29"/>
      <c r="P36" s="26" t="s">
        <v>40</v>
      </c>
      <c r="Q36" s="26" t="s">
        <v>139</v>
      </c>
      <c r="S36" s="24">
        <f t="shared" si="0"/>
        <v>369800000</v>
      </c>
    </row>
    <row r="37" spans="1:19" s="23" customFormat="1" ht="42" customHeight="1" x14ac:dyDescent="0.35">
      <c r="A37" s="25">
        <v>29</v>
      </c>
      <c r="B37" s="26" t="s">
        <v>31</v>
      </c>
      <c r="C37" s="26" t="s">
        <v>32</v>
      </c>
      <c r="D37" s="26" t="s">
        <v>142</v>
      </c>
      <c r="E37" s="26" t="s">
        <v>32</v>
      </c>
      <c r="F37" s="27" t="s">
        <v>35</v>
      </c>
      <c r="G37" s="27" t="s">
        <v>36</v>
      </c>
      <c r="H37" s="26" t="s">
        <v>37</v>
      </c>
      <c r="I37" s="27" t="s">
        <v>38</v>
      </c>
      <c r="J37" s="28">
        <v>36980000</v>
      </c>
      <c r="K37" s="28">
        <v>36980000</v>
      </c>
      <c r="L37" s="26" t="s">
        <v>39</v>
      </c>
      <c r="M37" s="25"/>
      <c r="N37" s="28">
        <v>1</v>
      </c>
      <c r="O37" s="29"/>
      <c r="P37" s="26" t="s">
        <v>40</v>
      </c>
      <c r="Q37" s="26" t="s">
        <v>141</v>
      </c>
      <c r="S37" s="24">
        <f t="shared" si="0"/>
        <v>36980000</v>
      </c>
    </row>
    <row r="38" spans="1:19" s="23" customFormat="1" ht="42" customHeight="1" x14ac:dyDescent="0.35">
      <c r="A38" s="25">
        <v>30</v>
      </c>
      <c r="B38" s="26" t="s">
        <v>31</v>
      </c>
      <c r="C38" s="26" t="s">
        <v>32</v>
      </c>
      <c r="D38" s="26" t="s">
        <v>144</v>
      </c>
      <c r="E38" s="26" t="s">
        <v>32</v>
      </c>
      <c r="F38" s="27" t="s">
        <v>35</v>
      </c>
      <c r="G38" s="27" t="s">
        <v>36</v>
      </c>
      <c r="H38" s="26" t="s">
        <v>37</v>
      </c>
      <c r="I38" s="27" t="s">
        <v>38</v>
      </c>
      <c r="J38" s="28">
        <v>36980000</v>
      </c>
      <c r="K38" s="28">
        <v>36980000</v>
      </c>
      <c r="L38" s="26" t="s">
        <v>39</v>
      </c>
      <c r="M38" s="25"/>
      <c r="N38" s="28">
        <v>1</v>
      </c>
      <c r="O38" s="29"/>
      <c r="P38" s="26" t="s">
        <v>40</v>
      </c>
      <c r="Q38" s="26" t="s">
        <v>143</v>
      </c>
      <c r="S38" s="24">
        <f t="shared" si="0"/>
        <v>36980000</v>
      </c>
    </row>
    <row r="39" spans="1:19" s="23" customFormat="1" ht="42" customHeight="1" x14ac:dyDescent="0.35">
      <c r="A39" s="25">
        <v>31</v>
      </c>
      <c r="B39" s="26" t="s">
        <v>31</v>
      </c>
      <c r="C39" s="26" t="s">
        <v>32</v>
      </c>
      <c r="D39" s="26" t="s">
        <v>146</v>
      </c>
      <c r="E39" s="26" t="s">
        <v>32</v>
      </c>
      <c r="F39" s="27" t="s">
        <v>35</v>
      </c>
      <c r="G39" s="27" t="s">
        <v>36</v>
      </c>
      <c r="H39" s="26" t="s">
        <v>37</v>
      </c>
      <c r="I39" s="27" t="s">
        <v>38</v>
      </c>
      <c r="J39" s="28">
        <v>36980000</v>
      </c>
      <c r="K39" s="28">
        <v>36980000</v>
      </c>
      <c r="L39" s="26" t="s">
        <v>39</v>
      </c>
      <c r="M39" s="25"/>
      <c r="N39" s="28">
        <v>1</v>
      </c>
      <c r="O39" s="29"/>
      <c r="P39" s="26" t="s">
        <v>40</v>
      </c>
      <c r="Q39" s="26" t="s">
        <v>145</v>
      </c>
      <c r="S39" s="24">
        <f t="shared" si="0"/>
        <v>36980000</v>
      </c>
    </row>
    <row r="40" spans="1:19" s="23" customFormat="1" ht="57.75" customHeight="1" x14ac:dyDescent="0.35">
      <c r="A40" s="25">
        <v>32</v>
      </c>
      <c r="B40" s="26" t="s">
        <v>147</v>
      </c>
      <c r="C40" s="26" t="s">
        <v>148</v>
      </c>
      <c r="D40" s="26" t="s">
        <v>149</v>
      </c>
      <c r="E40" s="26" t="s">
        <v>148</v>
      </c>
      <c r="F40" s="27" t="s">
        <v>150</v>
      </c>
      <c r="G40" s="27" t="s">
        <v>151</v>
      </c>
      <c r="H40" s="26" t="s">
        <v>152</v>
      </c>
      <c r="I40" s="27" t="s">
        <v>38</v>
      </c>
      <c r="J40" s="28">
        <v>3750</v>
      </c>
      <c r="K40" s="28">
        <v>3750</v>
      </c>
      <c r="L40" s="26" t="s">
        <v>153</v>
      </c>
      <c r="M40" s="25"/>
      <c r="N40" s="28">
        <v>15000</v>
      </c>
      <c r="O40" s="29"/>
      <c r="P40" s="26" t="s">
        <v>40</v>
      </c>
      <c r="Q40" s="30"/>
      <c r="S40" s="24">
        <f t="shared" si="0"/>
        <v>56250000</v>
      </c>
    </row>
    <row r="41" spans="1:19" s="23" customFormat="1" ht="42" customHeight="1" x14ac:dyDescent="0.35">
      <c r="A41" s="25">
        <v>33</v>
      </c>
      <c r="B41" s="26" t="s">
        <v>154</v>
      </c>
      <c r="C41" s="26" t="s">
        <v>155</v>
      </c>
      <c r="D41" s="26" t="s">
        <v>157</v>
      </c>
      <c r="E41" s="26" t="s">
        <v>155</v>
      </c>
      <c r="F41" s="27" t="s">
        <v>158</v>
      </c>
      <c r="G41" s="27" t="s">
        <v>159</v>
      </c>
      <c r="H41" s="26" t="s">
        <v>160</v>
      </c>
      <c r="I41" s="27" t="s">
        <v>38</v>
      </c>
      <c r="J41" s="28">
        <v>2200000</v>
      </c>
      <c r="K41" s="28">
        <v>2200000</v>
      </c>
      <c r="L41" s="26" t="s">
        <v>161</v>
      </c>
      <c r="M41" s="25">
        <v>1.2</v>
      </c>
      <c r="N41" s="28">
        <v>645</v>
      </c>
      <c r="O41" s="29"/>
      <c r="P41" s="26" t="s">
        <v>40</v>
      </c>
      <c r="Q41" s="26" t="s">
        <v>156</v>
      </c>
      <c r="R41" s="23" t="s">
        <v>666</v>
      </c>
      <c r="S41" s="24">
        <f t="shared" si="0"/>
        <v>1419000000</v>
      </c>
    </row>
    <row r="42" spans="1:19" s="23" customFormat="1" ht="45.75" customHeight="1" x14ac:dyDescent="0.35">
      <c r="A42" s="25">
        <v>34</v>
      </c>
      <c r="B42" s="26" t="s">
        <v>162</v>
      </c>
      <c r="C42" s="26" t="s">
        <v>163</v>
      </c>
      <c r="D42" s="26" t="s">
        <v>165</v>
      </c>
      <c r="E42" s="26" t="s">
        <v>163</v>
      </c>
      <c r="F42" s="27" t="s">
        <v>166</v>
      </c>
      <c r="G42" s="27" t="s">
        <v>76</v>
      </c>
      <c r="H42" s="26" t="s">
        <v>167</v>
      </c>
      <c r="I42" s="27" t="s">
        <v>38</v>
      </c>
      <c r="J42" s="28">
        <v>8700</v>
      </c>
      <c r="K42" s="28">
        <v>8700</v>
      </c>
      <c r="L42" s="26" t="s">
        <v>168</v>
      </c>
      <c r="M42" s="25"/>
      <c r="N42" s="28">
        <v>8000</v>
      </c>
      <c r="O42" s="29"/>
      <c r="P42" s="26" t="s">
        <v>40</v>
      </c>
      <c r="Q42" s="26" t="s">
        <v>164</v>
      </c>
      <c r="S42" s="24">
        <f t="shared" si="0"/>
        <v>69600000</v>
      </c>
    </row>
    <row r="43" spans="1:19" s="23" customFormat="1" ht="39" customHeight="1" x14ac:dyDescent="0.35">
      <c r="A43" s="25">
        <v>35</v>
      </c>
      <c r="B43" s="26" t="s">
        <v>169</v>
      </c>
      <c r="C43" s="26" t="s">
        <v>170</v>
      </c>
      <c r="D43" s="26" t="s">
        <v>172</v>
      </c>
      <c r="E43" s="26" t="s">
        <v>170</v>
      </c>
      <c r="F43" s="27" t="s">
        <v>47</v>
      </c>
      <c r="G43" s="27" t="s">
        <v>48</v>
      </c>
      <c r="H43" s="26" t="s">
        <v>49</v>
      </c>
      <c r="I43" s="27" t="s">
        <v>38</v>
      </c>
      <c r="J43" s="28">
        <v>4410000</v>
      </c>
      <c r="K43" s="28">
        <v>4410000</v>
      </c>
      <c r="L43" s="26" t="s">
        <v>50</v>
      </c>
      <c r="M43" s="25"/>
      <c r="N43" s="28">
        <v>15</v>
      </c>
      <c r="O43" s="29"/>
      <c r="P43" s="26" t="s">
        <v>40</v>
      </c>
      <c r="Q43" s="26" t="s">
        <v>171</v>
      </c>
      <c r="S43" s="24">
        <f t="shared" si="0"/>
        <v>66150000</v>
      </c>
    </row>
    <row r="44" spans="1:19" s="23" customFormat="1" ht="48" customHeight="1" x14ac:dyDescent="0.35">
      <c r="A44" s="25">
        <v>36</v>
      </c>
      <c r="B44" s="26" t="s">
        <v>31</v>
      </c>
      <c r="C44" s="26" t="s">
        <v>32</v>
      </c>
      <c r="D44" s="26" t="s">
        <v>174</v>
      </c>
      <c r="E44" s="26" t="s">
        <v>32</v>
      </c>
      <c r="F44" s="27" t="s">
        <v>35</v>
      </c>
      <c r="G44" s="27" t="s">
        <v>36</v>
      </c>
      <c r="H44" s="26" t="s">
        <v>37</v>
      </c>
      <c r="I44" s="27" t="s">
        <v>38</v>
      </c>
      <c r="J44" s="28">
        <v>36980000</v>
      </c>
      <c r="K44" s="28">
        <v>36980000</v>
      </c>
      <c r="L44" s="26" t="s">
        <v>39</v>
      </c>
      <c r="M44" s="25"/>
      <c r="N44" s="28">
        <v>8</v>
      </c>
      <c r="O44" s="29"/>
      <c r="P44" s="26" t="s">
        <v>40</v>
      </c>
      <c r="Q44" s="26" t="s">
        <v>173</v>
      </c>
      <c r="S44" s="24">
        <f t="shared" si="0"/>
        <v>295840000</v>
      </c>
    </row>
    <row r="45" spans="1:19" s="23" customFormat="1" ht="44.25" customHeight="1" x14ac:dyDescent="0.35">
      <c r="A45" s="25">
        <v>37</v>
      </c>
      <c r="B45" s="26" t="s">
        <v>31</v>
      </c>
      <c r="C45" s="26" t="s">
        <v>32</v>
      </c>
      <c r="D45" s="26" t="s">
        <v>176</v>
      </c>
      <c r="E45" s="26" t="s">
        <v>32</v>
      </c>
      <c r="F45" s="27" t="s">
        <v>35</v>
      </c>
      <c r="G45" s="27" t="s">
        <v>36</v>
      </c>
      <c r="H45" s="26" t="s">
        <v>37</v>
      </c>
      <c r="I45" s="27" t="s">
        <v>38</v>
      </c>
      <c r="J45" s="28">
        <v>36980000</v>
      </c>
      <c r="K45" s="28">
        <v>36980000</v>
      </c>
      <c r="L45" s="26" t="s">
        <v>39</v>
      </c>
      <c r="M45" s="25"/>
      <c r="N45" s="28">
        <v>16</v>
      </c>
      <c r="O45" s="29"/>
      <c r="P45" s="26" t="s">
        <v>40</v>
      </c>
      <c r="Q45" s="26" t="s">
        <v>175</v>
      </c>
      <c r="S45" s="24">
        <f t="shared" si="0"/>
        <v>591680000</v>
      </c>
    </row>
    <row r="46" spans="1:19" s="23" customFormat="1" ht="44.25" customHeight="1" x14ac:dyDescent="0.35">
      <c r="A46" s="25">
        <v>38</v>
      </c>
      <c r="B46" s="26" t="s">
        <v>31</v>
      </c>
      <c r="C46" s="26" t="s">
        <v>32</v>
      </c>
      <c r="D46" s="26" t="s">
        <v>178</v>
      </c>
      <c r="E46" s="26" t="s">
        <v>32</v>
      </c>
      <c r="F46" s="27" t="s">
        <v>35</v>
      </c>
      <c r="G46" s="27" t="s">
        <v>36</v>
      </c>
      <c r="H46" s="26" t="s">
        <v>37</v>
      </c>
      <c r="I46" s="27" t="s">
        <v>38</v>
      </c>
      <c r="J46" s="28">
        <v>36980000</v>
      </c>
      <c r="K46" s="28">
        <v>36980000</v>
      </c>
      <c r="L46" s="26" t="s">
        <v>39</v>
      </c>
      <c r="M46" s="25"/>
      <c r="N46" s="28">
        <v>8</v>
      </c>
      <c r="O46" s="29"/>
      <c r="P46" s="26" t="s">
        <v>40</v>
      </c>
      <c r="Q46" s="26" t="s">
        <v>177</v>
      </c>
      <c r="S46" s="24">
        <f t="shared" si="0"/>
        <v>295840000</v>
      </c>
    </row>
    <row r="47" spans="1:19" s="23" customFormat="1" ht="44.25" customHeight="1" x14ac:dyDescent="0.35">
      <c r="A47" s="25">
        <v>39</v>
      </c>
      <c r="B47" s="26" t="s">
        <v>31</v>
      </c>
      <c r="C47" s="26" t="s">
        <v>32</v>
      </c>
      <c r="D47" s="26" t="s">
        <v>180</v>
      </c>
      <c r="E47" s="26" t="s">
        <v>32</v>
      </c>
      <c r="F47" s="27" t="s">
        <v>35</v>
      </c>
      <c r="G47" s="27" t="s">
        <v>36</v>
      </c>
      <c r="H47" s="26" t="s">
        <v>37</v>
      </c>
      <c r="I47" s="27" t="s">
        <v>38</v>
      </c>
      <c r="J47" s="28">
        <v>36980000</v>
      </c>
      <c r="K47" s="28">
        <v>36980000</v>
      </c>
      <c r="L47" s="26" t="s">
        <v>39</v>
      </c>
      <c r="M47" s="25"/>
      <c r="N47" s="28">
        <v>8</v>
      </c>
      <c r="O47" s="29"/>
      <c r="P47" s="26" t="s">
        <v>40</v>
      </c>
      <c r="Q47" s="26" t="s">
        <v>179</v>
      </c>
      <c r="S47" s="24">
        <f t="shared" si="0"/>
        <v>295840000</v>
      </c>
    </row>
    <row r="48" spans="1:19" s="23" customFormat="1" ht="46.5" customHeight="1" x14ac:dyDescent="0.35">
      <c r="A48" s="25">
        <v>40</v>
      </c>
      <c r="B48" s="26" t="s">
        <v>181</v>
      </c>
      <c r="C48" s="26" t="s">
        <v>182</v>
      </c>
      <c r="D48" s="26" t="s">
        <v>184</v>
      </c>
      <c r="E48" s="26" t="s">
        <v>182</v>
      </c>
      <c r="F48" s="27" t="s">
        <v>185</v>
      </c>
      <c r="G48" s="27" t="s">
        <v>76</v>
      </c>
      <c r="H48" s="26" t="s">
        <v>77</v>
      </c>
      <c r="I48" s="27" t="s">
        <v>38</v>
      </c>
      <c r="J48" s="28">
        <v>844</v>
      </c>
      <c r="K48" s="28">
        <v>844</v>
      </c>
      <c r="L48" s="26" t="s">
        <v>78</v>
      </c>
      <c r="M48" s="25"/>
      <c r="N48" s="28">
        <v>500000</v>
      </c>
      <c r="O48" s="29"/>
      <c r="P48" s="26" t="s">
        <v>40</v>
      </c>
      <c r="Q48" s="26" t="s">
        <v>183</v>
      </c>
      <c r="S48" s="24">
        <f t="shared" si="0"/>
        <v>422000000</v>
      </c>
    </row>
    <row r="49" spans="1:21" s="23" customFormat="1" ht="48" customHeight="1" x14ac:dyDescent="0.35">
      <c r="A49" s="25">
        <v>41</v>
      </c>
      <c r="B49" s="26" t="s">
        <v>186</v>
      </c>
      <c r="C49" s="26" t="s">
        <v>187</v>
      </c>
      <c r="D49" s="26" t="s">
        <v>189</v>
      </c>
      <c r="E49" s="26" t="s">
        <v>187</v>
      </c>
      <c r="F49" s="27" t="s">
        <v>185</v>
      </c>
      <c r="G49" s="27" t="s">
        <v>76</v>
      </c>
      <c r="H49" s="26" t="s">
        <v>77</v>
      </c>
      <c r="I49" s="27" t="s">
        <v>38</v>
      </c>
      <c r="J49" s="28">
        <v>593</v>
      </c>
      <c r="K49" s="28">
        <v>593</v>
      </c>
      <c r="L49" s="26" t="s">
        <v>78</v>
      </c>
      <c r="M49" s="25"/>
      <c r="N49" s="28">
        <v>200000</v>
      </c>
      <c r="O49" s="29"/>
      <c r="P49" s="26" t="s">
        <v>40</v>
      </c>
      <c r="Q49" s="26" t="s">
        <v>188</v>
      </c>
      <c r="S49" s="24">
        <f t="shared" si="0"/>
        <v>118600000</v>
      </c>
    </row>
    <row r="50" spans="1:21" s="23" customFormat="1" ht="57.75" customHeight="1" x14ac:dyDescent="0.35">
      <c r="A50" s="25">
        <v>42</v>
      </c>
      <c r="B50" s="26" t="s">
        <v>190</v>
      </c>
      <c r="C50" s="26" t="s">
        <v>191</v>
      </c>
      <c r="D50" s="26" t="s">
        <v>193</v>
      </c>
      <c r="E50" s="26" t="s">
        <v>191</v>
      </c>
      <c r="F50" s="27" t="s">
        <v>75</v>
      </c>
      <c r="G50" s="27" t="s">
        <v>194</v>
      </c>
      <c r="H50" s="26" t="s">
        <v>195</v>
      </c>
      <c r="I50" s="27" t="s">
        <v>38</v>
      </c>
      <c r="J50" s="28">
        <v>15624</v>
      </c>
      <c r="K50" s="28">
        <v>15624</v>
      </c>
      <c r="L50" s="26" t="s">
        <v>196</v>
      </c>
      <c r="M50" s="25"/>
      <c r="N50" s="28">
        <v>20000</v>
      </c>
      <c r="O50" s="29"/>
      <c r="P50" s="26" t="s">
        <v>40</v>
      </c>
      <c r="Q50" s="26" t="s">
        <v>192</v>
      </c>
      <c r="S50" s="24">
        <f t="shared" si="0"/>
        <v>312480000</v>
      </c>
    </row>
    <row r="51" spans="1:21" s="23" customFormat="1" ht="51" customHeight="1" x14ac:dyDescent="0.35">
      <c r="A51" s="25">
        <v>43</v>
      </c>
      <c r="B51" s="26" t="s">
        <v>197</v>
      </c>
      <c r="C51" s="26" t="s">
        <v>198</v>
      </c>
      <c r="D51" s="26" t="s">
        <v>200</v>
      </c>
      <c r="E51" s="26" t="s">
        <v>198</v>
      </c>
      <c r="F51" s="27" t="s">
        <v>201</v>
      </c>
      <c r="G51" s="27" t="s">
        <v>76</v>
      </c>
      <c r="H51" s="26" t="s">
        <v>202</v>
      </c>
      <c r="I51" s="27" t="s">
        <v>38</v>
      </c>
      <c r="J51" s="28">
        <v>4750</v>
      </c>
      <c r="K51" s="28">
        <v>4750</v>
      </c>
      <c r="L51" s="26" t="s">
        <v>203</v>
      </c>
      <c r="M51" s="25"/>
      <c r="N51" s="28">
        <v>10000</v>
      </c>
      <c r="O51" s="29"/>
      <c r="P51" s="26" t="s">
        <v>40</v>
      </c>
      <c r="Q51" s="26" t="s">
        <v>199</v>
      </c>
      <c r="S51" s="24">
        <f t="shared" si="0"/>
        <v>47500000</v>
      </c>
    </row>
    <row r="52" spans="1:21" s="23" customFormat="1" ht="73.5" customHeight="1" x14ac:dyDescent="0.35">
      <c r="A52" s="25">
        <v>44</v>
      </c>
      <c r="B52" s="26" t="s">
        <v>204</v>
      </c>
      <c r="C52" s="26" t="s">
        <v>205</v>
      </c>
      <c r="D52" s="26" t="s">
        <v>207</v>
      </c>
      <c r="E52" s="26" t="s">
        <v>205</v>
      </c>
      <c r="F52" s="27" t="s">
        <v>208</v>
      </c>
      <c r="G52" s="27" t="s">
        <v>48</v>
      </c>
      <c r="H52" s="26" t="s">
        <v>209</v>
      </c>
      <c r="I52" s="27" t="s">
        <v>38</v>
      </c>
      <c r="J52" s="28">
        <v>4900</v>
      </c>
      <c r="K52" s="28">
        <v>4900</v>
      </c>
      <c r="L52" s="26" t="s">
        <v>210</v>
      </c>
      <c r="M52" s="25"/>
      <c r="N52" s="28">
        <v>90000</v>
      </c>
      <c r="O52" s="29"/>
      <c r="P52" s="26" t="s">
        <v>40</v>
      </c>
      <c r="Q52" s="26" t="s">
        <v>206</v>
      </c>
      <c r="S52" s="24">
        <f t="shared" si="0"/>
        <v>441000000</v>
      </c>
    </row>
    <row r="53" spans="1:21" s="23" customFormat="1" ht="53.25" customHeight="1" x14ac:dyDescent="0.35">
      <c r="A53" s="25">
        <v>45</v>
      </c>
      <c r="B53" s="26" t="s">
        <v>211</v>
      </c>
      <c r="C53" s="26" t="s">
        <v>212</v>
      </c>
      <c r="D53" s="26" t="s">
        <v>214</v>
      </c>
      <c r="E53" s="26" t="s">
        <v>212</v>
      </c>
      <c r="F53" s="27" t="s">
        <v>215</v>
      </c>
      <c r="G53" s="27" t="s">
        <v>151</v>
      </c>
      <c r="H53" s="26" t="s">
        <v>216</v>
      </c>
      <c r="I53" s="27" t="s">
        <v>217</v>
      </c>
      <c r="J53" s="28">
        <v>12075000</v>
      </c>
      <c r="K53" s="28">
        <v>12075000</v>
      </c>
      <c r="L53" s="26" t="s">
        <v>218</v>
      </c>
      <c r="M53" s="25"/>
      <c r="N53" s="28">
        <v>50</v>
      </c>
      <c r="O53" s="29"/>
      <c r="P53" s="26" t="s">
        <v>40</v>
      </c>
      <c r="Q53" s="26" t="s">
        <v>213</v>
      </c>
      <c r="S53" s="24">
        <f t="shared" si="0"/>
        <v>603750000</v>
      </c>
    </row>
    <row r="54" spans="1:21" s="23" customFormat="1" ht="46.5" customHeight="1" x14ac:dyDescent="0.35">
      <c r="A54" s="25">
        <v>46</v>
      </c>
      <c r="B54" s="26" t="s">
        <v>219</v>
      </c>
      <c r="C54" s="26" t="s">
        <v>220</v>
      </c>
      <c r="D54" s="26" t="s">
        <v>222</v>
      </c>
      <c r="E54" s="26" t="s">
        <v>220</v>
      </c>
      <c r="F54" s="27" t="s">
        <v>223</v>
      </c>
      <c r="G54" s="27" t="s">
        <v>224</v>
      </c>
      <c r="H54" s="26" t="s">
        <v>225</v>
      </c>
      <c r="I54" s="27" t="s">
        <v>226</v>
      </c>
      <c r="J54" s="28">
        <v>420000</v>
      </c>
      <c r="K54" s="28">
        <v>420000</v>
      </c>
      <c r="L54" s="26" t="s">
        <v>227</v>
      </c>
      <c r="M54" s="25"/>
      <c r="N54" s="28">
        <v>83</v>
      </c>
      <c r="O54" s="29"/>
      <c r="P54" s="26" t="s">
        <v>40</v>
      </c>
      <c r="Q54" s="26" t="s">
        <v>221</v>
      </c>
      <c r="S54" s="24">
        <f t="shared" si="0"/>
        <v>34860000</v>
      </c>
      <c r="T54" s="31">
        <v>35000000</v>
      </c>
      <c r="U54" s="31">
        <f>S54-T54</f>
        <v>-140000</v>
      </c>
    </row>
    <row r="55" spans="1:21" s="23" customFormat="1" ht="46.5" customHeight="1" x14ac:dyDescent="0.35">
      <c r="A55" s="25">
        <v>47</v>
      </c>
      <c r="B55" s="26" t="s">
        <v>228</v>
      </c>
      <c r="C55" s="26" t="s">
        <v>229</v>
      </c>
      <c r="D55" s="26" t="s">
        <v>231</v>
      </c>
      <c r="E55" s="26" t="s">
        <v>229</v>
      </c>
      <c r="F55" s="27" t="s">
        <v>223</v>
      </c>
      <c r="G55" s="27" t="s">
        <v>224</v>
      </c>
      <c r="H55" s="26" t="s">
        <v>225</v>
      </c>
      <c r="I55" s="27" t="s">
        <v>226</v>
      </c>
      <c r="J55" s="28">
        <v>180000</v>
      </c>
      <c r="K55" s="28">
        <v>180000</v>
      </c>
      <c r="L55" s="26" t="s">
        <v>227</v>
      </c>
      <c r="M55" s="25"/>
      <c r="N55" s="28">
        <v>100</v>
      </c>
      <c r="O55" s="29"/>
      <c r="P55" s="26" t="s">
        <v>40</v>
      </c>
      <c r="Q55" s="26" t="s">
        <v>230</v>
      </c>
      <c r="S55" s="24">
        <f t="shared" si="0"/>
        <v>18000000</v>
      </c>
      <c r="T55" s="31">
        <v>18000000</v>
      </c>
      <c r="U55" s="31">
        <f t="shared" ref="U55:U56" si="1">S55-T55</f>
        <v>0</v>
      </c>
    </row>
    <row r="56" spans="1:21" s="23" customFormat="1" ht="46.5" customHeight="1" x14ac:dyDescent="0.35">
      <c r="A56" s="25">
        <v>48</v>
      </c>
      <c r="B56" s="26" t="s">
        <v>228</v>
      </c>
      <c r="C56" s="26" t="s">
        <v>229</v>
      </c>
      <c r="D56" s="26" t="s">
        <v>232</v>
      </c>
      <c r="E56" s="26" t="s">
        <v>229</v>
      </c>
      <c r="F56" s="27" t="s">
        <v>223</v>
      </c>
      <c r="G56" s="27" t="s">
        <v>224</v>
      </c>
      <c r="H56" s="26" t="s">
        <v>225</v>
      </c>
      <c r="I56" s="27" t="s">
        <v>226</v>
      </c>
      <c r="J56" s="28">
        <v>180000</v>
      </c>
      <c r="K56" s="28">
        <v>180000</v>
      </c>
      <c r="L56" s="26" t="s">
        <v>227</v>
      </c>
      <c r="M56" s="25"/>
      <c r="N56" s="28">
        <v>83</v>
      </c>
      <c r="O56" s="29"/>
      <c r="P56" s="26" t="s">
        <v>40</v>
      </c>
      <c r="Q56" s="26" t="s">
        <v>230</v>
      </c>
      <c r="S56" s="24">
        <f t="shared" si="0"/>
        <v>14940000</v>
      </c>
      <c r="T56" s="31">
        <v>15000000</v>
      </c>
      <c r="U56" s="31">
        <f t="shared" si="1"/>
        <v>-60000</v>
      </c>
    </row>
    <row r="57" spans="1:21" s="23" customFormat="1" ht="42" customHeight="1" x14ac:dyDescent="0.35">
      <c r="A57" s="25">
        <v>49</v>
      </c>
      <c r="B57" s="26" t="s">
        <v>31</v>
      </c>
      <c r="C57" s="26" t="s">
        <v>32</v>
      </c>
      <c r="D57" s="26" t="s">
        <v>234</v>
      </c>
      <c r="E57" s="26" t="s">
        <v>32</v>
      </c>
      <c r="F57" s="27" t="s">
        <v>35</v>
      </c>
      <c r="G57" s="27" t="s">
        <v>36</v>
      </c>
      <c r="H57" s="26" t="s">
        <v>37</v>
      </c>
      <c r="I57" s="27" t="s">
        <v>38</v>
      </c>
      <c r="J57" s="28">
        <v>36980000</v>
      </c>
      <c r="K57" s="28">
        <v>36980000</v>
      </c>
      <c r="L57" s="26" t="s">
        <v>39</v>
      </c>
      <c r="M57" s="25"/>
      <c r="N57" s="28">
        <v>2</v>
      </c>
      <c r="O57" s="29"/>
      <c r="P57" s="26" t="s">
        <v>40</v>
      </c>
      <c r="Q57" s="26" t="s">
        <v>233</v>
      </c>
      <c r="S57" s="24">
        <f t="shared" si="0"/>
        <v>73960000</v>
      </c>
    </row>
    <row r="58" spans="1:21" s="23" customFormat="1" ht="42" customHeight="1" x14ac:dyDescent="0.35">
      <c r="A58" s="25">
        <v>50</v>
      </c>
      <c r="B58" s="26" t="s">
        <v>31</v>
      </c>
      <c r="C58" s="26" t="s">
        <v>32</v>
      </c>
      <c r="D58" s="26" t="s">
        <v>236</v>
      </c>
      <c r="E58" s="26" t="s">
        <v>32</v>
      </c>
      <c r="F58" s="27" t="s">
        <v>35</v>
      </c>
      <c r="G58" s="27" t="s">
        <v>36</v>
      </c>
      <c r="H58" s="26" t="s">
        <v>37</v>
      </c>
      <c r="I58" s="27" t="s">
        <v>38</v>
      </c>
      <c r="J58" s="28">
        <v>36980000</v>
      </c>
      <c r="K58" s="28">
        <v>36980000</v>
      </c>
      <c r="L58" s="26" t="s">
        <v>39</v>
      </c>
      <c r="M58" s="25"/>
      <c r="N58" s="28">
        <v>8</v>
      </c>
      <c r="O58" s="29"/>
      <c r="P58" s="26" t="s">
        <v>40</v>
      </c>
      <c r="Q58" s="26" t="s">
        <v>235</v>
      </c>
      <c r="S58" s="24">
        <f t="shared" si="0"/>
        <v>295840000</v>
      </c>
    </row>
    <row r="59" spans="1:21" s="23" customFormat="1" ht="42" customHeight="1" x14ac:dyDescent="0.35">
      <c r="A59" s="25">
        <v>51</v>
      </c>
      <c r="B59" s="26" t="s">
        <v>31</v>
      </c>
      <c r="C59" s="26" t="s">
        <v>32</v>
      </c>
      <c r="D59" s="26" t="s">
        <v>238</v>
      </c>
      <c r="E59" s="26" t="s">
        <v>32</v>
      </c>
      <c r="F59" s="27" t="s">
        <v>35</v>
      </c>
      <c r="G59" s="27" t="s">
        <v>36</v>
      </c>
      <c r="H59" s="26" t="s">
        <v>37</v>
      </c>
      <c r="I59" s="27" t="s">
        <v>38</v>
      </c>
      <c r="J59" s="28">
        <v>36980000</v>
      </c>
      <c r="K59" s="28">
        <v>36980000</v>
      </c>
      <c r="L59" s="26" t="s">
        <v>39</v>
      </c>
      <c r="M59" s="25"/>
      <c r="N59" s="28">
        <v>16</v>
      </c>
      <c r="O59" s="29"/>
      <c r="P59" s="26" t="s">
        <v>40</v>
      </c>
      <c r="Q59" s="26" t="s">
        <v>237</v>
      </c>
      <c r="S59" s="24">
        <f t="shared" si="0"/>
        <v>591680000</v>
      </c>
    </row>
    <row r="60" spans="1:21" s="23" customFormat="1" ht="42" customHeight="1" x14ac:dyDescent="0.35">
      <c r="A60" s="25">
        <v>52</v>
      </c>
      <c r="B60" s="26" t="s">
        <v>239</v>
      </c>
      <c r="C60" s="26" t="s">
        <v>240</v>
      </c>
      <c r="D60" s="26" t="s">
        <v>242</v>
      </c>
      <c r="E60" s="26" t="s">
        <v>240</v>
      </c>
      <c r="F60" s="27" t="s">
        <v>88</v>
      </c>
      <c r="G60" s="27" t="s">
        <v>89</v>
      </c>
      <c r="H60" s="26" t="s">
        <v>90</v>
      </c>
      <c r="I60" s="27" t="s">
        <v>38</v>
      </c>
      <c r="J60" s="28">
        <v>55000</v>
      </c>
      <c r="K60" s="28">
        <v>55000</v>
      </c>
      <c r="L60" s="26" t="s">
        <v>91</v>
      </c>
      <c r="M60" s="25"/>
      <c r="N60" s="28">
        <v>500</v>
      </c>
      <c r="O60" s="29"/>
      <c r="P60" s="26" t="s">
        <v>40</v>
      </c>
      <c r="Q60" s="26" t="s">
        <v>241</v>
      </c>
      <c r="S60" s="24">
        <f t="shared" si="0"/>
        <v>27500000</v>
      </c>
    </row>
    <row r="61" spans="1:21" s="23" customFormat="1" ht="42" customHeight="1" x14ac:dyDescent="0.35">
      <c r="A61" s="25">
        <v>53</v>
      </c>
      <c r="B61" s="26" t="s">
        <v>243</v>
      </c>
      <c r="C61" s="26" t="s">
        <v>244</v>
      </c>
      <c r="D61" s="26" t="s">
        <v>246</v>
      </c>
      <c r="E61" s="26" t="s">
        <v>244</v>
      </c>
      <c r="F61" s="27" t="s">
        <v>247</v>
      </c>
      <c r="G61" s="27" t="s">
        <v>89</v>
      </c>
      <c r="H61" s="26" t="s">
        <v>90</v>
      </c>
      <c r="I61" s="27" t="s">
        <v>38</v>
      </c>
      <c r="J61" s="28">
        <v>260000</v>
      </c>
      <c r="K61" s="28">
        <v>260000</v>
      </c>
      <c r="L61" s="26" t="s">
        <v>91</v>
      </c>
      <c r="M61" s="25"/>
      <c r="N61" s="28">
        <v>60</v>
      </c>
      <c r="O61" s="29"/>
      <c r="P61" s="26" t="s">
        <v>40</v>
      </c>
      <c r="Q61" s="26" t="s">
        <v>245</v>
      </c>
      <c r="S61" s="24">
        <f t="shared" si="0"/>
        <v>15600000</v>
      </c>
    </row>
    <row r="62" spans="1:21" s="23" customFormat="1" ht="42" customHeight="1" x14ac:dyDescent="0.35">
      <c r="A62" s="25">
        <v>54</v>
      </c>
      <c r="B62" s="26" t="s">
        <v>248</v>
      </c>
      <c r="C62" s="26" t="s">
        <v>249</v>
      </c>
      <c r="D62" s="26" t="s">
        <v>251</v>
      </c>
      <c r="E62" s="26" t="s">
        <v>249</v>
      </c>
      <c r="F62" s="27" t="s">
        <v>252</v>
      </c>
      <c r="G62" s="27" t="s">
        <v>253</v>
      </c>
      <c r="H62" s="26" t="s">
        <v>254</v>
      </c>
      <c r="I62" s="27" t="s">
        <v>255</v>
      </c>
      <c r="J62" s="28">
        <v>7300000</v>
      </c>
      <c r="K62" s="28">
        <v>7300000</v>
      </c>
      <c r="L62" s="26" t="s">
        <v>256</v>
      </c>
      <c r="M62" s="25"/>
      <c r="N62" s="28">
        <v>50</v>
      </c>
      <c r="O62" s="29"/>
      <c r="P62" s="26" t="s">
        <v>40</v>
      </c>
      <c r="Q62" s="26" t="s">
        <v>250</v>
      </c>
      <c r="S62" s="24">
        <f t="shared" si="0"/>
        <v>365000000</v>
      </c>
    </row>
    <row r="63" spans="1:21" s="23" customFormat="1" ht="42" customHeight="1" x14ac:dyDescent="0.35">
      <c r="A63" s="25">
        <v>55</v>
      </c>
      <c r="B63" s="26" t="s">
        <v>31</v>
      </c>
      <c r="C63" s="26" t="s">
        <v>32</v>
      </c>
      <c r="D63" s="26" t="s">
        <v>258</v>
      </c>
      <c r="E63" s="26" t="s">
        <v>32</v>
      </c>
      <c r="F63" s="27" t="s">
        <v>35</v>
      </c>
      <c r="G63" s="27" t="s">
        <v>36</v>
      </c>
      <c r="H63" s="26" t="s">
        <v>37</v>
      </c>
      <c r="I63" s="27" t="s">
        <v>38</v>
      </c>
      <c r="J63" s="28">
        <v>36980000</v>
      </c>
      <c r="K63" s="28">
        <v>36980000</v>
      </c>
      <c r="L63" s="26" t="s">
        <v>39</v>
      </c>
      <c r="M63" s="25"/>
      <c r="N63" s="28">
        <v>2</v>
      </c>
      <c r="O63" s="29"/>
      <c r="P63" s="26" t="s">
        <v>40</v>
      </c>
      <c r="Q63" s="26" t="s">
        <v>257</v>
      </c>
      <c r="S63" s="24">
        <f t="shared" si="0"/>
        <v>73960000</v>
      </c>
    </row>
    <row r="64" spans="1:21" s="23" customFormat="1" ht="45.75" customHeight="1" x14ac:dyDescent="0.35">
      <c r="A64" s="25">
        <v>56</v>
      </c>
      <c r="B64" s="26" t="s">
        <v>259</v>
      </c>
      <c r="C64" s="26" t="s">
        <v>260</v>
      </c>
      <c r="D64" s="26" t="s">
        <v>262</v>
      </c>
      <c r="E64" s="26" t="s">
        <v>260</v>
      </c>
      <c r="F64" s="27" t="s">
        <v>247</v>
      </c>
      <c r="G64" s="27" t="s">
        <v>89</v>
      </c>
      <c r="H64" s="26" t="s">
        <v>90</v>
      </c>
      <c r="I64" s="27" t="s">
        <v>38</v>
      </c>
      <c r="J64" s="28">
        <v>1375000</v>
      </c>
      <c r="K64" s="28">
        <v>1375000</v>
      </c>
      <c r="L64" s="26" t="s">
        <v>91</v>
      </c>
      <c r="M64" s="25"/>
      <c r="N64" s="28">
        <v>20</v>
      </c>
      <c r="O64" s="29"/>
      <c r="P64" s="26" t="s">
        <v>40</v>
      </c>
      <c r="Q64" s="26" t="s">
        <v>261</v>
      </c>
      <c r="S64" s="24">
        <f t="shared" si="0"/>
        <v>27500000</v>
      </c>
    </row>
    <row r="65" spans="1:22" s="23" customFormat="1" ht="63" customHeight="1" x14ac:dyDescent="0.35">
      <c r="A65" s="25">
        <v>57</v>
      </c>
      <c r="B65" s="32" t="s">
        <v>270</v>
      </c>
      <c r="C65" s="32" t="s">
        <v>271</v>
      </c>
      <c r="D65" s="33" t="s">
        <v>272</v>
      </c>
      <c r="E65" s="33" t="s">
        <v>278</v>
      </c>
      <c r="F65" s="34" t="s">
        <v>273</v>
      </c>
      <c r="G65" s="34" t="s">
        <v>274</v>
      </c>
      <c r="H65" s="33" t="s">
        <v>275</v>
      </c>
      <c r="I65" s="34" t="s">
        <v>38</v>
      </c>
      <c r="J65" s="35">
        <v>9600</v>
      </c>
      <c r="K65" s="35">
        <v>9600</v>
      </c>
      <c r="L65" s="33" t="s">
        <v>276</v>
      </c>
      <c r="M65" s="25"/>
      <c r="N65" s="36">
        <v>38000</v>
      </c>
      <c r="O65" s="29"/>
      <c r="P65" s="33" t="s">
        <v>277</v>
      </c>
      <c r="Q65" s="26"/>
      <c r="S65" s="24">
        <f t="shared" si="0"/>
        <v>364800000</v>
      </c>
      <c r="V65" s="122" t="s">
        <v>924</v>
      </c>
    </row>
    <row r="66" spans="1:22" s="23" customFormat="1" ht="50.25" customHeight="1" x14ac:dyDescent="0.35">
      <c r="A66" s="37">
        <v>58</v>
      </c>
      <c r="B66" s="38" t="s">
        <v>268</v>
      </c>
      <c r="C66" s="39" t="s">
        <v>269</v>
      </c>
      <c r="D66" s="40"/>
      <c r="E66" s="46" t="s">
        <v>263</v>
      </c>
      <c r="F66" s="38" t="s">
        <v>264</v>
      </c>
      <c r="G66" s="38" t="s">
        <v>76</v>
      </c>
      <c r="H66" s="38" t="s">
        <v>265</v>
      </c>
      <c r="I66" s="38" t="s">
        <v>266</v>
      </c>
      <c r="J66" s="41">
        <v>570</v>
      </c>
      <c r="K66" s="41">
        <v>570</v>
      </c>
      <c r="L66" s="39" t="s">
        <v>168</v>
      </c>
      <c r="M66" s="42"/>
      <c r="N66" s="41">
        <v>50000</v>
      </c>
      <c r="O66" s="40"/>
      <c r="P66" s="43" t="s">
        <v>267</v>
      </c>
      <c r="Q66" s="40"/>
      <c r="S66" s="24">
        <f t="shared" si="0"/>
        <v>28500000</v>
      </c>
    </row>
    <row r="67" spans="1:22" ht="28.5" customHeight="1" x14ac:dyDescent="0.35">
      <c r="A67" s="44"/>
      <c r="B67" s="123" t="s">
        <v>920</v>
      </c>
      <c r="C67" s="123"/>
      <c r="D67" s="44"/>
      <c r="E67" s="44"/>
      <c r="F67" s="44"/>
      <c r="G67" s="44"/>
      <c r="H67" s="44"/>
      <c r="I67" s="44"/>
      <c r="J67" s="44"/>
      <c r="K67" s="44"/>
      <c r="L67" s="44"/>
      <c r="M67" s="44"/>
      <c r="N67" s="44"/>
      <c r="O67" s="44"/>
      <c r="P67" s="44"/>
      <c r="Q67" s="44"/>
      <c r="S67" s="45">
        <f>SUM(S9:S66)</f>
        <v>16411680791</v>
      </c>
    </row>
    <row r="68" spans="1:22" x14ac:dyDescent="0.3">
      <c r="U68" s="6"/>
    </row>
  </sheetData>
  <autoFilter ref="A8:AE67" xr:uid="{5582F152-76F2-46D1-9098-9B8BC35597BF}"/>
  <mergeCells count="3">
    <mergeCell ref="B67:C67"/>
    <mergeCell ref="A6:P6"/>
    <mergeCell ref="A5:P5"/>
  </mergeCells>
  <pageMargins left="0" right="0" top="0.25" bottom="0.5" header="0.3" footer="0.3"/>
  <pageSetup paperSize="9"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3CF0-EA4B-4A3C-BF13-E99138DC857D}">
  <sheetPr filterMode="1"/>
  <dimension ref="A1:O239"/>
  <sheetViews>
    <sheetView workbookViewId="0">
      <selection activeCell="O241" sqref="O241"/>
    </sheetView>
  </sheetViews>
  <sheetFormatPr defaultColWidth="9" defaultRowHeight="14" x14ac:dyDescent="0.3"/>
  <cols>
    <col min="1" max="1" width="4" style="5" customWidth="1"/>
    <col min="2" max="2" width="13.90625" style="5" customWidth="1"/>
    <col min="3" max="3" width="16.08984375" style="5" customWidth="1"/>
    <col min="4" max="4" width="5.08984375" style="5" customWidth="1"/>
    <col min="5" max="5" width="16.6328125" style="5" customWidth="1"/>
    <col min="6" max="7" width="9" style="5"/>
    <col min="8" max="8" width="16.36328125" style="5" customWidth="1"/>
    <col min="9" max="9" width="5.36328125" style="5" customWidth="1"/>
    <col min="10" max="10" width="9.7265625" style="5" customWidth="1"/>
    <col min="11" max="11" width="9" style="5" customWidth="1"/>
    <col min="12" max="12" width="19.453125" style="5" customWidth="1"/>
    <col min="13" max="13" width="4.7265625" style="5" customWidth="1"/>
    <col min="14" max="14" width="7.453125" style="5" customWidth="1"/>
    <col min="15" max="15" width="16.26953125" style="6" customWidth="1"/>
    <col min="16" max="16384" width="9" style="5"/>
  </cols>
  <sheetData>
    <row r="1" spans="1:15" ht="29.25" customHeight="1" x14ac:dyDescent="0.3">
      <c r="A1" s="126" t="s">
        <v>8</v>
      </c>
      <c r="B1" s="126"/>
      <c r="C1" s="126"/>
      <c r="D1" s="126"/>
      <c r="E1" s="126"/>
      <c r="F1" s="126"/>
      <c r="G1" s="126"/>
      <c r="H1" s="126"/>
      <c r="I1" s="126"/>
      <c r="J1" s="126"/>
      <c r="K1" s="126"/>
      <c r="L1" s="126"/>
      <c r="M1" s="126"/>
      <c r="N1" s="126"/>
    </row>
    <row r="2" spans="1:15" ht="50.25" customHeight="1" x14ac:dyDescent="0.3">
      <c r="A2" s="49" t="s">
        <v>9</v>
      </c>
      <c r="B2" s="50" t="s">
        <v>10</v>
      </c>
      <c r="C2" s="50" t="s">
        <v>11</v>
      </c>
      <c r="D2" s="51" t="s">
        <v>12</v>
      </c>
      <c r="E2" s="50" t="s">
        <v>13</v>
      </c>
      <c r="F2" s="50" t="s">
        <v>14</v>
      </c>
      <c r="G2" s="50" t="s">
        <v>15</v>
      </c>
      <c r="H2" s="50" t="s">
        <v>16</v>
      </c>
      <c r="I2" s="50" t="s">
        <v>17</v>
      </c>
      <c r="J2" s="49" t="s">
        <v>18</v>
      </c>
      <c r="K2" s="49" t="s">
        <v>19</v>
      </c>
      <c r="L2" s="51" t="s">
        <v>20</v>
      </c>
      <c r="M2" s="51" t="s">
        <v>21</v>
      </c>
      <c r="N2" s="51" t="s">
        <v>22</v>
      </c>
      <c r="O2" s="52" t="s">
        <v>883</v>
      </c>
    </row>
    <row r="3" spans="1:15" s="23" customFormat="1" ht="33" hidden="1" customHeight="1" x14ac:dyDescent="0.35">
      <c r="A3" s="53">
        <v>1</v>
      </c>
      <c r="B3" s="54" t="s">
        <v>279</v>
      </c>
      <c r="C3" s="93" t="s">
        <v>280</v>
      </c>
      <c r="D3" s="55"/>
      <c r="E3" s="93" t="s">
        <v>280</v>
      </c>
      <c r="F3" s="56" t="s">
        <v>289</v>
      </c>
      <c r="G3" s="57" t="s">
        <v>76</v>
      </c>
      <c r="H3" s="54" t="s">
        <v>294</v>
      </c>
      <c r="I3" s="57" t="s">
        <v>38</v>
      </c>
      <c r="J3" s="105">
        <v>325000</v>
      </c>
      <c r="K3" s="55"/>
      <c r="L3" s="59" t="s">
        <v>293</v>
      </c>
      <c r="M3" s="55"/>
      <c r="N3" s="58">
        <v>24</v>
      </c>
      <c r="O3" s="24">
        <f>J3*N3</f>
        <v>7800000</v>
      </c>
    </row>
    <row r="4" spans="1:15" s="23" customFormat="1" ht="33" hidden="1" customHeight="1" x14ac:dyDescent="0.35">
      <c r="A4" s="60">
        <v>2</v>
      </c>
      <c r="B4" s="26" t="s">
        <v>281</v>
      </c>
      <c r="C4" s="94" t="s">
        <v>282</v>
      </c>
      <c r="D4" s="29"/>
      <c r="E4" s="94" t="s">
        <v>282</v>
      </c>
      <c r="F4" s="61" t="s">
        <v>290</v>
      </c>
      <c r="G4" s="27" t="s">
        <v>76</v>
      </c>
      <c r="H4" s="26" t="s">
        <v>294</v>
      </c>
      <c r="I4" s="27" t="s">
        <v>38</v>
      </c>
      <c r="J4" s="74">
        <v>445000</v>
      </c>
      <c r="K4" s="29"/>
      <c r="L4" s="63" t="s">
        <v>293</v>
      </c>
      <c r="M4" s="29"/>
      <c r="N4" s="62">
        <v>60</v>
      </c>
      <c r="O4" s="24">
        <f t="shared" ref="O4:O67" si="0">J4*N4</f>
        <v>26700000</v>
      </c>
    </row>
    <row r="5" spans="1:15" s="23" customFormat="1" ht="33" hidden="1" customHeight="1" x14ac:dyDescent="0.35">
      <c r="A5" s="60">
        <v>3</v>
      </c>
      <c r="B5" s="26" t="s">
        <v>283</v>
      </c>
      <c r="C5" s="94" t="s">
        <v>284</v>
      </c>
      <c r="D5" s="29"/>
      <c r="E5" s="94" t="s">
        <v>284</v>
      </c>
      <c r="F5" s="61" t="s">
        <v>291</v>
      </c>
      <c r="G5" s="27" t="s">
        <v>76</v>
      </c>
      <c r="H5" s="26" t="s">
        <v>294</v>
      </c>
      <c r="I5" s="27" t="s">
        <v>38</v>
      </c>
      <c r="J5" s="74">
        <v>605000</v>
      </c>
      <c r="K5" s="29"/>
      <c r="L5" s="63" t="s">
        <v>293</v>
      </c>
      <c r="M5" s="29"/>
      <c r="N5" s="62">
        <v>60</v>
      </c>
      <c r="O5" s="24">
        <f t="shared" si="0"/>
        <v>36300000</v>
      </c>
    </row>
    <row r="6" spans="1:15" s="23" customFormat="1" ht="33" hidden="1" customHeight="1" x14ac:dyDescent="0.35">
      <c r="A6" s="60">
        <v>4</v>
      </c>
      <c r="B6" s="26" t="s">
        <v>285</v>
      </c>
      <c r="C6" s="94" t="s">
        <v>286</v>
      </c>
      <c r="D6" s="29"/>
      <c r="E6" s="94" t="s">
        <v>286</v>
      </c>
      <c r="F6" s="61" t="s">
        <v>291</v>
      </c>
      <c r="G6" s="27" t="s">
        <v>76</v>
      </c>
      <c r="H6" s="26" t="s">
        <v>294</v>
      </c>
      <c r="I6" s="27" t="s">
        <v>38</v>
      </c>
      <c r="J6" s="74">
        <v>780000</v>
      </c>
      <c r="K6" s="29"/>
      <c r="L6" s="63" t="s">
        <v>293</v>
      </c>
      <c r="M6" s="29"/>
      <c r="N6" s="62">
        <v>40</v>
      </c>
      <c r="O6" s="24">
        <f t="shared" si="0"/>
        <v>31200000</v>
      </c>
    </row>
    <row r="7" spans="1:15" s="23" customFormat="1" ht="33" hidden="1" customHeight="1" x14ac:dyDescent="0.35">
      <c r="A7" s="60">
        <v>5</v>
      </c>
      <c r="B7" s="26" t="s">
        <v>287</v>
      </c>
      <c r="C7" s="94" t="s">
        <v>288</v>
      </c>
      <c r="D7" s="29"/>
      <c r="E7" s="94" t="s">
        <v>288</v>
      </c>
      <c r="F7" s="61" t="s">
        <v>292</v>
      </c>
      <c r="G7" s="27" t="s">
        <v>76</v>
      </c>
      <c r="H7" s="26" t="s">
        <v>294</v>
      </c>
      <c r="I7" s="27" t="s">
        <v>38</v>
      </c>
      <c r="J7" s="74">
        <v>850000</v>
      </c>
      <c r="K7" s="29"/>
      <c r="L7" s="63" t="s">
        <v>293</v>
      </c>
      <c r="M7" s="29"/>
      <c r="N7" s="62">
        <v>40</v>
      </c>
      <c r="O7" s="24">
        <f t="shared" si="0"/>
        <v>34000000</v>
      </c>
    </row>
    <row r="8" spans="1:15" s="23" customFormat="1" ht="45" hidden="1" customHeight="1" x14ac:dyDescent="0.35">
      <c r="A8" s="60">
        <v>6</v>
      </c>
      <c r="B8" s="26" t="s">
        <v>295</v>
      </c>
      <c r="C8" s="94" t="s">
        <v>296</v>
      </c>
      <c r="D8" s="29"/>
      <c r="E8" s="94" t="s">
        <v>296</v>
      </c>
      <c r="F8" s="61" t="s">
        <v>301</v>
      </c>
      <c r="G8" s="27" t="s">
        <v>303</v>
      </c>
      <c r="H8" s="26" t="s">
        <v>304</v>
      </c>
      <c r="I8" s="27" t="s">
        <v>38</v>
      </c>
      <c r="J8" s="74">
        <v>840000</v>
      </c>
      <c r="K8" s="29"/>
      <c r="L8" s="63" t="s">
        <v>196</v>
      </c>
      <c r="M8" s="29"/>
      <c r="N8" s="62">
        <v>12</v>
      </c>
      <c r="O8" s="24">
        <f t="shared" si="0"/>
        <v>10080000</v>
      </c>
    </row>
    <row r="9" spans="1:15" s="23" customFormat="1" ht="45" hidden="1" customHeight="1" x14ac:dyDescent="0.35">
      <c r="A9" s="60">
        <v>7</v>
      </c>
      <c r="B9" s="26" t="s">
        <v>297</v>
      </c>
      <c r="C9" s="94" t="s">
        <v>298</v>
      </c>
      <c r="D9" s="29"/>
      <c r="E9" s="94" t="s">
        <v>298</v>
      </c>
      <c r="F9" s="61" t="s">
        <v>301</v>
      </c>
      <c r="G9" s="27" t="s">
        <v>303</v>
      </c>
      <c r="H9" s="26" t="s">
        <v>304</v>
      </c>
      <c r="I9" s="27" t="s">
        <v>38</v>
      </c>
      <c r="J9" s="74">
        <v>840000</v>
      </c>
      <c r="K9" s="29"/>
      <c r="L9" s="63" t="s">
        <v>196</v>
      </c>
      <c r="M9" s="29"/>
      <c r="N9" s="62">
        <v>77</v>
      </c>
      <c r="O9" s="24">
        <f t="shared" si="0"/>
        <v>64680000</v>
      </c>
    </row>
    <row r="10" spans="1:15" s="23" customFormat="1" ht="45" hidden="1" customHeight="1" x14ac:dyDescent="0.35">
      <c r="A10" s="60">
        <v>8</v>
      </c>
      <c r="B10" s="26" t="s">
        <v>299</v>
      </c>
      <c r="C10" s="94" t="s">
        <v>300</v>
      </c>
      <c r="D10" s="29"/>
      <c r="E10" s="94" t="s">
        <v>300</v>
      </c>
      <c r="F10" s="61" t="s">
        <v>302</v>
      </c>
      <c r="G10" s="27" t="s">
        <v>274</v>
      </c>
      <c r="H10" s="26" t="s">
        <v>305</v>
      </c>
      <c r="I10" s="27" t="s">
        <v>306</v>
      </c>
      <c r="J10" s="74">
        <v>1810000</v>
      </c>
      <c r="K10" s="29"/>
      <c r="L10" s="63" t="s">
        <v>196</v>
      </c>
      <c r="M10" s="29"/>
      <c r="N10" s="62">
        <v>12</v>
      </c>
      <c r="O10" s="24">
        <f t="shared" si="0"/>
        <v>21720000</v>
      </c>
    </row>
    <row r="11" spans="1:15" s="23" customFormat="1" ht="45" hidden="1" customHeight="1" x14ac:dyDescent="0.35">
      <c r="A11" s="60">
        <v>9</v>
      </c>
      <c r="B11" s="26" t="s">
        <v>309</v>
      </c>
      <c r="C11" s="63" t="s">
        <v>307</v>
      </c>
      <c r="D11" s="29"/>
      <c r="E11" s="63" t="s">
        <v>307</v>
      </c>
      <c r="F11" s="61" t="s">
        <v>83</v>
      </c>
      <c r="G11" s="65" t="s">
        <v>76</v>
      </c>
      <c r="H11" s="101" t="s">
        <v>308</v>
      </c>
      <c r="I11" s="65" t="s">
        <v>266</v>
      </c>
      <c r="J11" s="74">
        <v>3900</v>
      </c>
      <c r="K11" s="29"/>
      <c r="L11" s="63" t="s">
        <v>78</v>
      </c>
      <c r="M11" s="29"/>
      <c r="N11" s="62">
        <v>20000</v>
      </c>
      <c r="O11" s="24">
        <f t="shared" si="0"/>
        <v>78000000</v>
      </c>
    </row>
    <row r="12" spans="1:15" s="23" customFormat="1" ht="38.25" hidden="1" customHeight="1" x14ac:dyDescent="0.35">
      <c r="A12" s="60">
        <v>10</v>
      </c>
      <c r="B12" s="26" t="s">
        <v>310</v>
      </c>
      <c r="C12" s="94" t="s">
        <v>311</v>
      </c>
      <c r="D12" s="29"/>
      <c r="E12" s="94" t="s">
        <v>311</v>
      </c>
      <c r="F12" s="61" t="s">
        <v>316</v>
      </c>
      <c r="G12" s="27" t="s">
        <v>76</v>
      </c>
      <c r="H12" s="26" t="s">
        <v>321</v>
      </c>
      <c r="I12" s="27" t="s">
        <v>319</v>
      </c>
      <c r="J12" s="74">
        <v>819</v>
      </c>
      <c r="K12" s="29"/>
      <c r="L12" s="63" t="s">
        <v>324</v>
      </c>
      <c r="M12" s="29"/>
      <c r="N12" s="62">
        <v>11400</v>
      </c>
      <c r="O12" s="24">
        <f t="shared" si="0"/>
        <v>9336600</v>
      </c>
    </row>
    <row r="13" spans="1:15" s="23" customFormat="1" ht="49.5" hidden="1" customHeight="1" x14ac:dyDescent="0.35">
      <c r="A13" s="60">
        <v>11</v>
      </c>
      <c r="B13" s="26" t="s">
        <v>312</v>
      </c>
      <c r="C13" s="94" t="s">
        <v>313</v>
      </c>
      <c r="D13" s="29"/>
      <c r="E13" s="94" t="s">
        <v>313</v>
      </c>
      <c r="F13" s="61" t="s">
        <v>317</v>
      </c>
      <c r="G13" s="27" t="s">
        <v>76</v>
      </c>
      <c r="H13" s="26" t="s">
        <v>321</v>
      </c>
      <c r="I13" s="27" t="s">
        <v>38</v>
      </c>
      <c r="J13" s="74">
        <v>3528</v>
      </c>
      <c r="K13" s="29"/>
      <c r="L13" s="63" t="s">
        <v>324</v>
      </c>
      <c r="M13" s="29"/>
      <c r="N13" s="62">
        <v>60000</v>
      </c>
      <c r="O13" s="24">
        <f t="shared" si="0"/>
        <v>211680000</v>
      </c>
    </row>
    <row r="14" spans="1:15" s="23" customFormat="1" ht="46" hidden="1" x14ac:dyDescent="0.35">
      <c r="A14" s="60">
        <v>12</v>
      </c>
      <c r="B14" s="26" t="s">
        <v>314</v>
      </c>
      <c r="C14" s="94" t="s">
        <v>315</v>
      </c>
      <c r="D14" s="29"/>
      <c r="E14" s="94" t="s">
        <v>315</v>
      </c>
      <c r="F14" s="61" t="s">
        <v>318</v>
      </c>
      <c r="G14" s="27" t="s">
        <v>323</v>
      </c>
      <c r="H14" s="26" t="s">
        <v>322</v>
      </c>
      <c r="I14" s="27" t="s">
        <v>320</v>
      </c>
      <c r="J14" s="74">
        <v>123200</v>
      </c>
      <c r="K14" s="29"/>
      <c r="L14" s="63" t="s">
        <v>324</v>
      </c>
      <c r="M14" s="29"/>
      <c r="N14" s="62">
        <v>129</v>
      </c>
      <c r="O14" s="24">
        <f t="shared" si="0"/>
        <v>15892800</v>
      </c>
    </row>
    <row r="15" spans="1:15" s="23" customFormat="1" ht="43.5" hidden="1" customHeight="1" x14ac:dyDescent="0.35">
      <c r="A15" s="60">
        <v>13</v>
      </c>
      <c r="B15" s="26" t="s">
        <v>325</v>
      </c>
      <c r="C15" s="94" t="s">
        <v>326</v>
      </c>
      <c r="D15" s="29"/>
      <c r="E15" s="94" t="s">
        <v>326</v>
      </c>
      <c r="F15" s="61" t="s">
        <v>335</v>
      </c>
      <c r="G15" s="27" t="s">
        <v>89</v>
      </c>
      <c r="H15" s="26" t="s">
        <v>338</v>
      </c>
      <c r="I15" s="27" t="s">
        <v>337</v>
      </c>
      <c r="J15" s="74">
        <v>36786</v>
      </c>
      <c r="K15" s="29"/>
      <c r="L15" s="63" t="s">
        <v>161</v>
      </c>
      <c r="M15" s="29"/>
      <c r="N15" s="62">
        <v>1200</v>
      </c>
      <c r="O15" s="24">
        <f t="shared" si="0"/>
        <v>44143200</v>
      </c>
    </row>
    <row r="16" spans="1:15" s="23" customFormat="1" ht="43.5" hidden="1" customHeight="1" x14ac:dyDescent="0.35">
      <c r="A16" s="60">
        <v>14</v>
      </c>
      <c r="B16" s="26" t="s">
        <v>327</v>
      </c>
      <c r="C16" s="94" t="s">
        <v>328</v>
      </c>
      <c r="D16" s="29"/>
      <c r="E16" s="94" t="s">
        <v>328</v>
      </c>
      <c r="F16" s="61" t="s">
        <v>335</v>
      </c>
      <c r="G16" s="27" t="s">
        <v>89</v>
      </c>
      <c r="H16" s="26" t="s">
        <v>338</v>
      </c>
      <c r="I16" s="27" t="s">
        <v>337</v>
      </c>
      <c r="J16" s="106">
        <v>11540</v>
      </c>
      <c r="K16" s="29"/>
      <c r="L16" s="63" t="s">
        <v>161</v>
      </c>
      <c r="M16" s="29"/>
      <c r="N16" s="62">
        <v>1800</v>
      </c>
      <c r="O16" s="24">
        <f t="shared" si="0"/>
        <v>20772000</v>
      </c>
    </row>
    <row r="17" spans="1:15" s="23" customFormat="1" ht="43.5" hidden="1" customHeight="1" x14ac:dyDescent="0.35">
      <c r="A17" s="60">
        <v>15</v>
      </c>
      <c r="B17" s="26" t="s">
        <v>329</v>
      </c>
      <c r="C17" s="94" t="s">
        <v>330</v>
      </c>
      <c r="D17" s="29"/>
      <c r="E17" s="94" t="s">
        <v>330</v>
      </c>
      <c r="F17" s="61" t="s">
        <v>335</v>
      </c>
      <c r="G17" s="27" t="s">
        <v>89</v>
      </c>
      <c r="H17" s="26" t="s">
        <v>338</v>
      </c>
      <c r="I17" s="27" t="s">
        <v>337</v>
      </c>
      <c r="J17" s="74">
        <v>38680</v>
      </c>
      <c r="K17" s="29"/>
      <c r="L17" s="63" t="s">
        <v>161</v>
      </c>
      <c r="M17" s="29"/>
      <c r="N17" s="62">
        <v>1200</v>
      </c>
      <c r="O17" s="24">
        <f t="shared" si="0"/>
        <v>46416000</v>
      </c>
    </row>
    <row r="18" spans="1:15" s="23" customFormat="1" ht="43.5" hidden="1" customHeight="1" x14ac:dyDescent="0.35">
      <c r="A18" s="60">
        <v>16</v>
      </c>
      <c r="B18" s="26" t="s">
        <v>331</v>
      </c>
      <c r="C18" s="94" t="s">
        <v>332</v>
      </c>
      <c r="D18" s="29"/>
      <c r="E18" s="94" t="s">
        <v>332</v>
      </c>
      <c r="F18" s="61" t="s">
        <v>336</v>
      </c>
      <c r="G18" s="27" t="s">
        <v>89</v>
      </c>
      <c r="H18" s="26" t="s">
        <v>338</v>
      </c>
      <c r="I18" s="27" t="s">
        <v>337</v>
      </c>
      <c r="J18" s="74">
        <v>39745</v>
      </c>
      <c r="K18" s="29"/>
      <c r="L18" s="63" t="s">
        <v>161</v>
      </c>
      <c r="M18" s="29"/>
      <c r="N18" s="62">
        <v>1000</v>
      </c>
      <c r="O18" s="24">
        <f t="shared" si="0"/>
        <v>39745000</v>
      </c>
    </row>
    <row r="19" spans="1:15" s="23" customFormat="1" ht="43.5" hidden="1" customHeight="1" x14ac:dyDescent="0.35">
      <c r="A19" s="60">
        <v>17</v>
      </c>
      <c r="B19" s="26" t="s">
        <v>333</v>
      </c>
      <c r="C19" s="94" t="s">
        <v>334</v>
      </c>
      <c r="D19" s="29"/>
      <c r="E19" s="94" t="s">
        <v>334</v>
      </c>
      <c r="F19" s="61" t="s">
        <v>335</v>
      </c>
      <c r="G19" s="27" t="s">
        <v>89</v>
      </c>
      <c r="H19" s="26" t="s">
        <v>338</v>
      </c>
      <c r="I19" s="27" t="s">
        <v>337</v>
      </c>
      <c r="J19" s="74">
        <v>17720</v>
      </c>
      <c r="K19" s="29"/>
      <c r="L19" s="63" t="s">
        <v>161</v>
      </c>
      <c r="M19" s="29"/>
      <c r="N19" s="62">
        <v>216</v>
      </c>
      <c r="O19" s="24">
        <f t="shared" si="0"/>
        <v>3827520</v>
      </c>
    </row>
    <row r="20" spans="1:15" s="23" customFormat="1" ht="34.5" hidden="1" customHeight="1" x14ac:dyDescent="0.35">
      <c r="A20" s="60">
        <v>18</v>
      </c>
      <c r="B20" s="66" t="s">
        <v>343</v>
      </c>
      <c r="C20" s="95" t="s">
        <v>339</v>
      </c>
      <c r="D20" s="29"/>
      <c r="E20" s="95" t="s">
        <v>339</v>
      </c>
      <c r="F20" s="67" t="s">
        <v>340</v>
      </c>
      <c r="G20" s="67" t="s">
        <v>76</v>
      </c>
      <c r="H20" s="66" t="s">
        <v>341</v>
      </c>
      <c r="I20" s="67" t="s">
        <v>342</v>
      </c>
      <c r="J20" s="74">
        <v>4004</v>
      </c>
      <c r="K20" s="29"/>
      <c r="L20" s="63" t="s">
        <v>341</v>
      </c>
      <c r="M20" s="29"/>
      <c r="N20" s="62">
        <v>400000</v>
      </c>
      <c r="O20" s="24">
        <f t="shared" si="0"/>
        <v>1601600000</v>
      </c>
    </row>
    <row r="21" spans="1:15" s="23" customFormat="1" ht="54" hidden="1" customHeight="1" x14ac:dyDescent="0.35">
      <c r="A21" s="60">
        <v>19</v>
      </c>
      <c r="B21" s="26" t="s">
        <v>344</v>
      </c>
      <c r="C21" s="94" t="s">
        <v>345</v>
      </c>
      <c r="D21" s="29"/>
      <c r="E21" s="94" t="s">
        <v>345</v>
      </c>
      <c r="F21" s="61" t="s">
        <v>351</v>
      </c>
      <c r="G21" s="27" t="s">
        <v>349</v>
      </c>
      <c r="H21" s="26" t="s">
        <v>350</v>
      </c>
      <c r="I21" s="27" t="s">
        <v>348</v>
      </c>
      <c r="J21" s="74">
        <v>42000</v>
      </c>
      <c r="K21" s="29"/>
      <c r="L21" s="63" t="s">
        <v>352</v>
      </c>
      <c r="M21" s="29"/>
      <c r="N21" s="62">
        <v>10000</v>
      </c>
      <c r="O21" s="24">
        <f t="shared" si="0"/>
        <v>420000000</v>
      </c>
    </row>
    <row r="22" spans="1:15" s="23" customFormat="1" ht="56.25" hidden="1" customHeight="1" x14ac:dyDescent="0.35">
      <c r="A22" s="60">
        <v>20</v>
      </c>
      <c r="B22" s="26" t="s">
        <v>346</v>
      </c>
      <c r="C22" s="94" t="s">
        <v>347</v>
      </c>
      <c r="D22" s="29"/>
      <c r="E22" s="94" t="s">
        <v>347</v>
      </c>
      <c r="F22" s="61" t="s">
        <v>351</v>
      </c>
      <c r="G22" s="27" t="s">
        <v>349</v>
      </c>
      <c r="H22" s="26" t="s">
        <v>350</v>
      </c>
      <c r="I22" s="27" t="s">
        <v>348</v>
      </c>
      <c r="J22" s="74">
        <v>26880</v>
      </c>
      <c r="K22" s="29"/>
      <c r="L22" s="63" t="s">
        <v>352</v>
      </c>
      <c r="M22" s="29"/>
      <c r="N22" s="62">
        <v>45000</v>
      </c>
      <c r="O22" s="24">
        <f t="shared" si="0"/>
        <v>1209600000</v>
      </c>
    </row>
    <row r="23" spans="1:15" s="23" customFormat="1" ht="33.75" hidden="1" customHeight="1" x14ac:dyDescent="0.35">
      <c r="A23" s="60">
        <v>21</v>
      </c>
      <c r="B23" s="26" t="s">
        <v>353</v>
      </c>
      <c r="C23" s="94" t="s">
        <v>354</v>
      </c>
      <c r="D23" s="29"/>
      <c r="E23" s="94" t="s">
        <v>354</v>
      </c>
      <c r="F23" s="61" t="s">
        <v>359</v>
      </c>
      <c r="G23" s="27" t="s">
        <v>76</v>
      </c>
      <c r="H23" s="26" t="s">
        <v>364</v>
      </c>
      <c r="I23" s="27" t="s">
        <v>38</v>
      </c>
      <c r="J23" s="74">
        <v>819</v>
      </c>
      <c r="K23" s="29"/>
      <c r="L23" s="63" t="s">
        <v>168</v>
      </c>
      <c r="M23" s="29"/>
      <c r="N23" s="62">
        <v>15000</v>
      </c>
      <c r="O23" s="24">
        <f t="shared" si="0"/>
        <v>12285000</v>
      </c>
    </row>
    <row r="24" spans="1:15" s="23" customFormat="1" ht="50.25" hidden="1" customHeight="1" x14ac:dyDescent="0.35">
      <c r="A24" s="60">
        <v>22</v>
      </c>
      <c r="B24" s="26" t="s">
        <v>355</v>
      </c>
      <c r="C24" s="94" t="s">
        <v>356</v>
      </c>
      <c r="D24" s="29"/>
      <c r="E24" s="94" t="s">
        <v>356</v>
      </c>
      <c r="F24" s="61" t="s">
        <v>360</v>
      </c>
      <c r="G24" s="27" t="s">
        <v>76</v>
      </c>
      <c r="H24" s="26" t="s">
        <v>365</v>
      </c>
      <c r="I24" s="27" t="s">
        <v>362</v>
      </c>
      <c r="J24" s="74">
        <v>208</v>
      </c>
      <c r="K24" s="29"/>
      <c r="L24" s="63" t="s">
        <v>168</v>
      </c>
      <c r="M24" s="29"/>
      <c r="N24" s="62">
        <v>129000</v>
      </c>
      <c r="O24" s="24">
        <f t="shared" si="0"/>
        <v>26832000</v>
      </c>
    </row>
    <row r="25" spans="1:15" s="23" customFormat="1" ht="42.75" hidden="1" customHeight="1" x14ac:dyDescent="0.35">
      <c r="A25" s="60">
        <v>23</v>
      </c>
      <c r="B25" s="68" t="s">
        <v>357</v>
      </c>
      <c r="C25" s="96" t="s">
        <v>358</v>
      </c>
      <c r="D25" s="29"/>
      <c r="E25" s="96" t="s">
        <v>358</v>
      </c>
      <c r="F25" s="61" t="s">
        <v>361</v>
      </c>
      <c r="G25" s="69" t="s">
        <v>274</v>
      </c>
      <c r="H25" s="68" t="s">
        <v>366</v>
      </c>
      <c r="I25" s="69" t="s">
        <v>363</v>
      </c>
      <c r="J25" s="74">
        <v>1500</v>
      </c>
      <c r="K25" s="29"/>
      <c r="L25" s="63" t="s">
        <v>168</v>
      </c>
      <c r="M25" s="29"/>
      <c r="N25" s="62">
        <v>200000</v>
      </c>
      <c r="O25" s="24">
        <f t="shared" si="0"/>
        <v>300000000</v>
      </c>
    </row>
    <row r="26" spans="1:15" s="23" customFormat="1" ht="32.25" hidden="1" customHeight="1" x14ac:dyDescent="0.35">
      <c r="A26" s="60">
        <v>24</v>
      </c>
      <c r="B26" s="26" t="s">
        <v>367</v>
      </c>
      <c r="C26" s="94" t="s">
        <v>368</v>
      </c>
      <c r="D26" s="29"/>
      <c r="E26" s="94" t="s">
        <v>368</v>
      </c>
      <c r="F26" s="61" t="s">
        <v>371</v>
      </c>
      <c r="G26" s="27" t="s">
        <v>372</v>
      </c>
      <c r="H26" s="26" t="s">
        <v>373</v>
      </c>
      <c r="I26" s="61" t="s">
        <v>38</v>
      </c>
      <c r="J26" s="74">
        <v>5250000</v>
      </c>
      <c r="K26" s="29"/>
      <c r="L26" s="63" t="s">
        <v>50</v>
      </c>
      <c r="M26" s="29"/>
      <c r="N26" s="62">
        <v>7</v>
      </c>
      <c r="O26" s="24">
        <f t="shared" si="0"/>
        <v>36750000</v>
      </c>
    </row>
    <row r="27" spans="1:15" s="23" customFormat="1" ht="31.5" hidden="1" customHeight="1" x14ac:dyDescent="0.35">
      <c r="A27" s="60">
        <v>25</v>
      </c>
      <c r="B27" s="26" t="s">
        <v>369</v>
      </c>
      <c r="C27" s="94" t="s">
        <v>370</v>
      </c>
      <c r="D27" s="29"/>
      <c r="E27" s="94" t="s">
        <v>370</v>
      </c>
      <c r="F27" s="61" t="s">
        <v>371</v>
      </c>
      <c r="G27" s="27" t="s">
        <v>372</v>
      </c>
      <c r="H27" s="26" t="s">
        <v>373</v>
      </c>
      <c r="I27" s="61" t="s">
        <v>38</v>
      </c>
      <c r="J27" s="74">
        <v>525000</v>
      </c>
      <c r="K27" s="29"/>
      <c r="L27" s="63" t="s">
        <v>50</v>
      </c>
      <c r="M27" s="29"/>
      <c r="N27" s="62">
        <v>20</v>
      </c>
      <c r="O27" s="24">
        <f t="shared" si="0"/>
        <v>10500000</v>
      </c>
    </row>
    <row r="28" spans="1:15" s="23" customFormat="1" ht="34.5" hidden="1" x14ac:dyDescent="0.35">
      <c r="A28" s="60">
        <v>26</v>
      </c>
      <c r="B28" s="29" t="s">
        <v>309</v>
      </c>
      <c r="C28" s="63" t="s">
        <v>374</v>
      </c>
      <c r="D28" s="29"/>
      <c r="E28" s="63" t="s">
        <v>374</v>
      </c>
      <c r="F28" s="61" t="s">
        <v>378</v>
      </c>
      <c r="G28" s="61" t="s">
        <v>151</v>
      </c>
      <c r="H28" s="64" t="s">
        <v>380</v>
      </c>
      <c r="I28" s="61" t="s">
        <v>255</v>
      </c>
      <c r="J28" s="74">
        <v>58270</v>
      </c>
      <c r="K28" s="29"/>
      <c r="L28" s="63" t="s">
        <v>382</v>
      </c>
      <c r="M28" s="29"/>
      <c r="N28" s="62">
        <v>96</v>
      </c>
      <c r="O28" s="24">
        <f t="shared" si="0"/>
        <v>5593920</v>
      </c>
    </row>
    <row r="29" spans="1:15" s="23" customFormat="1" ht="34.5" hidden="1" x14ac:dyDescent="0.35">
      <c r="A29" s="60">
        <v>27</v>
      </c>
      <c r="B29" s="26" t="s">
        <v>376</v>
      </c>
      <c r="C29" s="94" t="s">
        <v>377</v>
      </c>
      <c r="D29" s="29"/>
      <c r="E29" s="94" t="s">
        <v>377</v>
      </c>
      <c r="F29" s="61" t="s">
        <v>379</v>
      </c>
      <c r="G29" s="61" t="s">
        <v>151</v>
      </c>
      <c r="H29" s="64" t="s">
        <v>380</v>
      </c>
      <c r="I29" s="61" t="s">
        <v>38</v>
      </c>
      <c r="J29" s="74">
        <v>12600</v>
      </c>
      <c r="K29" s="29"/>
      <c r="L29" s="63" t="s">
        <v>382</v>
      </c>
      <c r="M29" s="29"/>
      <c r="N29" s="62">
        <v>1290</v>
      </c>
      <c r="O29" s="24">
        <f t="shared" si="0"/>
        <v>16254000</v>
      </c>
    </row>
    <row r="30" spans="1:15" s="23" customFormat="1" ht="34.5" hidden="1" x14ac:dyDescent="0.35">
      <c r="A30" s="60">
        <v>28</v>
      </c>
      <c r="B30" s="29" t="s">
        <v>309</v>
      </c>
      <c r="C30" s="63" t="s">
        <v>375</v>
      </c>
      <c r="D30" s="29"/>
      <c r="E30" s="63" t="s">
        <v>375</v>
      </c>
      <c r="F30" s="61" t="s">
        <v>379</v>
      </c>
      <c r="G30" s="61" t="s">
        <v>151</v>
      </c>
      <c r="H30" s="64" t="s">
        <v>381</v>
      </c>
      <c r="I30" s="61" t="s">
        <v>38</v>
      </c>
      <c r="J30" s="74">
        <v>7681</v>
      </c>
      <c r="K30" s="29"/>
      <c r="L30" s="63" t="s">
        <v>382</v>
      </c>
      <c r="M30" s="29"/>
      <c r="N30" s="62">
        <v>4000</v>
      </c>
      <c r="O30" s="24">
        <f t="shared" si="0"/>
        <v>30724000</v>
      </c>
    </row>
    <row r="31" spans="1:15" s="23" customFormat="1" ht="34.5" hidden="1" customHeight="1" x14ac:dyDescent="0.35">
      <c r="A31" s="60">
        <v>29</v>
      </c>
      <c r="B31" s="26" t="s">
        <v>383</v>
      </c>
      <c r="C31" s="94" t="s">
        <v>384</v>
      </c>
      <c r="D31" s="29"/>
      <c r="E31" s="94" t="s">
        <v>384</v>
      </c>
      <c r="F31" s="61" t="s">
        <v>385</v>
      </c>
      <c r="G31" s="27" t="s">
        <v>386</v>
      </c>
      <c r="H31" s="26" t="s">
        <v>387</v>
      </c>
      <c r="I31" s="61" t="s">
        <v>38</v>
      </c>
      <c r="J31" s="74">
        <v>68250</v>
      </c>
      <c r="K31" s="29"/>
      <c r="L31" s="63" t="s">
        <v>388</v>
      </c>
      <c r="M31" s="29"/>
      <c r="N31" s="62">
        <v>500</v>
      </c>
      <c r="O31" s="24">
        <f t="shared" si="0"/>
        <v>34125000</v>
      </c>
    </row>
    <row r="32" spans="1:15" s="23" customFormat="1" ht="119.25" hidden="1" customHeight="1" x14ac:dyDescent="0.35">
      <c r="A32" s="60">
        <v>30</v>
      </c>
      <c r="B32" s="29"/>
      <c r="C32" s="63" t="s">
        <v>389</v>
      </c>
      <c r="D32" s="29"/>
      <c r="E32" s="63" t="s">
        <v>389</v>
      </c>
      <c r="F32" s="61" t="s">
        <v>392</v>
      </c>
      <c r="G32" s="61" t="s">
        <v>395</v>
      </c>
      <c r="H32" s="64" t="s">
        <v>398</v>
      </c>
      <c r="I32" s="61" t="s">
        <v>255</v>
      </c>
      <c r="J32" s="74">
        <v>4725</v>
      </c>
      <c r="K32" s="29"/>
      <c r="L32" s="63" t="s">
        <v>403</v>
      </c>
      <c r="M32" s="29"/>
      <c r="N32" s="62">
        <v>50000</v>
      </c>
      <c r="O32" s="24">
        <f t="shared" si="0"/>
        <v>236250000</v>
      </c>
    </row>
    <row r="33" spans="1:15" s="23" customFormat="1" ht="45.75" hidden="1" customHeight="1" x14ac:dyDescent="0.35">
      <c r="A33" s="60">
        <v>31</v>
      </c>
      <c r="B33" s="29"/>
      <c r="C33" s="111" t="s">
        <v>390</v>
      </c>
      <c r="D33" s="29"/>
      <c r="E33" s="111" t="s">
        <v>390</v>
      </c>
      <c r="F33" s="70" t="s">
        <v>393</v>
      </c>
      <c r="G33" s="61" t="s">
        <v>396</v>
      </c>
      <c r="H33" s="102" t="s">
        <v>399</v>
      </c>
      <c r="I33" s="70" t="s">
        <v>401</v>
      </c>
      <c r="J33" s="74">
        <v>32000</v>
      </c>
      <c r="K33" s="29"/>
      <c r="L33" s="63" t="s">
        <v>403</v>
      </c>
      <c r="M33" s="29"/>
      <c r="N33" s="62">
        <v>3300</v>
      </c>
      <c r="O33" s="24">
        <f t="shared" si="0"/>
        <v>105600000</v>
      </c>
    </row>
    <row r="34" spans="1:15" s="23" customFormat="1" ht="32.25" hidden="1" customHeight="1" x14ac:dyDescent="0.35">
      <c r="A34" s="60">
        <v>32</v>
      </c>
      <c r="B34" s="29"/>
      <c r="C34" s="63" t="s">
        <v>391</v>
      </c>
      <c r="D34" s="29"/>
      <c r="E34" s="63" t="s">
        <v>391</v>
      </c>
      <c r="F34" s="61" t="s">
        <v>394</v>
      </c>
      <c r="G34" s="61" t="s">
        <v>397</v>
      </c>
      <c r="H34" s="64" t="s">
        <v>400</v>
      </c>
      <c r="I34" s="61" t="s">
        <v>402</v>
      </c>
      <c r="J34" s="74">
        <v>475000</v>
      </c>
      <c r="K34" s="29"/>
      <c r="L34" s="63" t="s">
        <v>403</v>
      </c>
      <c r="M34" s="29"/>
      <c r="N34" s="62">
        <v>5</v>
      </c>
      <c r="O34" s="24">
        <f t="shared" si="0"/>
        <v>2375000</v>
      </c>
    </row>
    <row r="35" spans="1:15" s="23" customFormat="1" ht="33" hidden="1" customHeight="1" x14ac:dyDescent="0.35">
      <c r="A35" s="60">
        <v>33</v>
      </c>
      <c r="B35" s="26" t="s">
        <v>404</v>
      </c>
      <c r="C35" s="94" t="s">
        <v>405</v>
      </c>
      <c r="D35" s="29"/>
      <c r="E35" s="94" t="s">
        <v>405</v>
      </c>
      <c r="F35" s="61" t="s">
        <v>409</v>
      </c>
      <c r="G35" s="27" t="s">
        <v>412</v>
      </c>
      <c r="H35" s="26" t="s">
        <v>413</v>
      </c>
      <c r="I35" s="27" t="s">
        <v>38</v>
      </c>
      <c r="J35" s="74">
        <v>8500</v>
      </c>
      <c r="K35" s="29"/>
      <c r="L35" s="63" t="s">
        <v>39</v>
      </c>
      <c r="M35" s="29"/>
      <c r="N35" s="62">
        <v>5000</v>
      </c>
      <c r="O35" s="24">
        <f t="shared" si="0"/>
        <v>42500000</v>
      </c>
    </row>
    <row r="36" spans="1:15" s="23" customFormat="1" ht="33" hidden="1" customHeight="1" x14ac:dyDescent="0.35">
      <c r="A36" s="60">
        <v>34</v>
      </c>
      <c r="B36" s="26" t="s">
        <v>406</v>
      </c>
      <c r="C36" s="94" t="s">
        <v>405</v>
      </c>
      <c r="D36" s="29"/>
      <c r="E36" s="94" t="s">
        <v>405</v>
      </c>
      <c r="F36" s="61" t="s">
        <v>410</v>
      </c>
      <c r="G36" s="27" t="s">
        <v>36</v>
      </c>
      <c r="H36" s="26" t="s">
        <v>414</v>
      </c>
      <c r="I36" s="27" t="s">
        <v>38</v>
      </c>
      <c r="J36" s="74">
        <v>10000</v>
      </c>
      <c r="K36" s="29"/>
      <c r="L36" s="63" t="s">
        <v>39</v>
      </c>
      <c r="M36" s="29"/>
      <c r="N36" s="62">
        <v>5000</v>
      </c>
      <c r="O36" s="24">
        <f t="shared" si="0"/>
        <v>50000000</v>
      </c>
    </row>
    <row r="37" spans="1:15" s="23" customFormat="1" ht="33" hidden="1" customHeight="1" x14ac:dyDescent="0.35">
      <c r="A37" s="60">
        <v>35</v>
      </c>
      <c r="B37" s="26" t="s">
        <v>407</v>
      </c>
      <c r="C37" s="94" t="s">
        <v>408</v>
      </c>
      <c r="D37" s="29"/>
      <c r="E37" s="94" t="s">
        <v>408</v>
      </c>
      <c r="F37" s="61" t="s">
        <v>411</v>
      </c>
      <c r="G37" s="27" t="s">
        <v>36</v>
      </c>
      <c r="H37" s="26" t="s">
        <v>414</v>
      </c>
      <c r="I37" s="27" t="s">
        <v>38</v>
      </c>
      <c r="J37" s="74">
        <v>8000</v>
      </c>
      <c r="K37" s="29"/>
      <c r="L37" s="63" t="s">
        <v>39</v>
      </c>
      <c r="M37" s="29"/>
      <c r="N37" s="62">
        <v>70000</v>
      </c>
      <c r="O37" s="24">
        <f t="shared" si="0"/>
        <v>560000000</v>
      </c>
    </row>
    <row r="38" spans="1:15" s="23" customFormat="1" ht="33" hidden="1" customHeight="1" x14ac:dyDescent="0.35">
      <c r="A38" s="60">
        <v>36</v>
      </c>
      <c r="B38" s="26" t="s">
        <v>415</v>
      </c>
      <c r="C38" s="94" t="s">
        <v>416</v>
      </c>
      <c r="D38" s="29"/>
      <c r="E38" s="94" t="s">
        <v>416</v>
      </c>
      <c r="F38" s="61" t="s">
        <v>421</v>
      </c>
      <c r="G38" s="27" t="s">
        <v>274</v>
      </c>
      <c r="H38" s="26" t="s">
        <v>425</v>
      </c>
      <c r="I38" s="27" t="s">
        <v>320</v>
      </c>
      <c r="J38" s="74">
        <v>38000</v>
      </c>
      <c r="K38" s="29"/>
      <c r="L38" s="63" t="s">
        <v>427</v>
      </c>
      <c r="M38" s="29"/>
      <c r="N38" s="62">
        <v>12000</v>
      </c>
      <c r="O38" s="24">
        <f t="shared" si="0"/>
        <v>456000000</v>
      </c>
    </row>
    <row r="39" spans="1:15" s="23" customFormat="1" ht="33" hidden="1" customHeight="1" x14ac:dyDescent="0.35">
      <c r="A39" s="60">
        <v>37</v>
      </c>
      <c r="B39" s="26" t="s">
        <v>417</v>
      </c>
      <c r="C39" s="94" t="s">
        <v>418</v>
      </c>
      <c r="D39" s="29"/>
      <c r="E39" s="94" t="s">
        <v>418</v>
      </c>
      <c r="F39" s="61" t="s">
        <v>422</v>
      </c>
      <c r="G39" s="27" t="s">
        <v>253</v>
      </c>
      <c r="H39" s="26" t="s">
        <v>426</v>
      </c>
      <c r="I39" s="27" t="s">
        <v>362</v>
      </c>
      <c r="J39" s="74">
        <v>37000</v>
      </c>
      <c r="K39" s="29"/>
      <c r="L39" s="63" t="s">
        <v>427</v>
      </c>
      <c r="M39" s="29"/>
      <c r="N39" s="62">
        <v>2300</v>
      </c>
      <c r="O39" s="24">
        <f t="shared" si="0"/>
        <v>85100000</v>
      </c>
    </row>
    <row r="40" spans="1:15" s="23" customFormat="1" ht="33" hidden="1" customHeight="1" x14ac:dyDescent="0.35">
      <c r="A40" s="60">
        <v>38</v>
      </c>
      <c r="B40" s="26" t="s">
        <v>419</v>
      </c>
      <c r="C40" s="94" t="s">
        <v>420</v>
      </c>
      <c r="D40" s="29"/>
      <c r="E40" s="94" t="s">
        <v>420</v>
      </c>
      <c r="F40" s="61" t="s">
        <v>423</v>
      </c>
      <c r="G40" s="27" t="s">
        <v>253</v>
      </c>
      <c r="H40" s="26" t="s">
        <v>426</v>
      </c>
      <c r="I40" s="27" t="s">
        <v>424</v>
      </c>
      <c r="J40" s="74">
        <v>147200</v>
      </c>
      <c r="K40" s="29"/>
      <c r="L40" s="63" t="s">
        <v>427</v>
      </c>
      <c r="M40" s="29"/>
      <c r="N40" s="62">
        <v>100</v>
      </c>
      <c r="O40" s="24">
        <f t="shared" si="0"/>
        <v>14720000</v>
      </c>
    </row>
    <row r="41" spans="1:15" s="23" customFormat="1" ht="68.25" hidden="1" customHeight="1" x14ac:dyDescent="0.35">
      <c r="A41" s="60">
        <v>39</v>
      </c>
      <c r="B41" s="26" t="s">
        <v>309</v>
      </c>
      <c r="C41" s="97" t="s">
        <v>428</v>
      </c>
      <c r="D41" s="29"/>
      <c r="E41" s="97" t="s">
        <v>428</v>
      </c>
      <c r="F41" s="71" t="s">
        <v>88</v>
      </c>
      <c r="G41" s="71" t="s">
        <v>430</v>
      </c>
      <c r="H41" s="92" t="s">
        <v>431</v>
      </c>
      <c r="I41" s="61" t="s">
        <v>38</v>
      </c>
      <c r="J41" s="74">
        <v>45000</v>
      </c>
      <c r="K41" s="29"/>
      <c r="L41" s="63" t="s">
        <v>91</v>
      </c>
      <c r="M41" s="29"/>
      <c r="N41" s="62">
        <v>764</v>
      </c>
      <c r="O41" s="24">
        <f t="shared" si="0"/>
        <v>34380000</v>
      </c>
    </row>
    <row r="42" spans="1:15" s="23" customFormat="1" ht="80.5" hidden="1" x14ac:dyDescent="0.35">
      <c r="A42" s="60">
        <v>40</v>
      </c>
      <c r="B42" s="26" t="s">
        <v>309</v>
      </c>
      <c r="C42" s="97" t="s">
        <v>429</v>
      </c>
      <c r="D42" s="29"/>
      <c r="E42" s="97" t="s">
        <v>429</v>
      </c>
      <c r="F42" s="71" t="s">
        <v>88</v>
      </c>
      <c r="G42" s="71" t="s">
        <v>430</v>
      </c>
      <c r="H42" s="92" t="s">
        <v>431</v>
      </c>
      <c r="I42" s="61" t="s">
        <v>38</v>
      </c>
      <c r="J42" s="74">
        <v>95000</v>
      </c>
      <c r="K42" s="29"/>
      <c r="L42" s="63" t="s">
        <v>91</v>
      </c>
      <c r="M42" s="29"/>
      <c r="N42" s="62">
        <v>258</v>
      </c>
      <c r="O42" s="24">
        <f t="shared" si="0"/>
        <v>24510000</v>
      </c>
    </row>
    <row r="43" spans="1:15" s="23" customFormat="1" ht="37.5" hidden="1" customHeight="1" x14ac:dyDescent="0.35">
      <c r="A43" s="60">
        <v>41</v>
      </c>
      <c r="B43" s="26" t="s">
        <v>432</v>
      </c>
      <c r="C43" s="94" t="s">
        <v>433</v>
      </c>
      <c r="D43" s="29"/>
      <c r="E43" s="94" t="s">
        <v>433</v>
      </c>
      <c r="F43" s="61" t="s">
        <v>446</v>
      </c>
      <c r="G43" s="27" t="s">
        <v>457</v>
      </c>
      <c r="H43" s="26" t="s">
        <v>458</v>
      </c>
      <c r="I43" s="27" t="s">
        <v>38</v>
      </c>
      <c r="J43" s="107" t="s">
        <v>465</v>
      </c>
      <c r="K43" s="29"/>
      <c r="L43" s="63" t="s">
        <v>99</v>
      </c>
      <c r="M43" s="29"/>
      <c r="N43" s="72" t="s">
        <v>467</v>
      </c>
      <c r="O43" s="24">
        <f t="shared" si="0"/>
        <v>185226300</v>
      </c>
    </row>
    <row r="44" spans="1:15" s="23" customFormat="1" ht="60" hidden="1" customHeight="1" x14ac:dyDescent="0.35">
      <c r="A44" s="60">
        <v>42</v>
      </c>
      <c r="B44" s="26" t="s">
        <v>434</v>
      </c>
      <c r="C44" s="94" t="s">
        <v>435</v>
      </c>
      <c r="D44" s="29"/>
      <c r="E44" s="94" t="s">
        <v>435</v>
      </c>
      <c r="F44" s="61" t="s">
        <v>447</v>
      </c>
      <c r="G44" s="27" t="s">
        <v>159</v>
      </c>
      <c r="H44" s="26" t="s">
        <v>459</v>
      </c>
      <c r="I44" s="27" t="s">
        <v>454</v>
      </c>
      <c r="J44" s="107">
        <v>175000</v>
      </c>
      <c r="K44" s="29"/>
      <c r="L44" s="63" t="s">
        <v>99</v>
      </c>
      <c r="M44" s="29"/>
      <c r="N44" s="72" t="s">
        <v>468</v>
      </c>
      <c r="O44" s="24">
        <f t="shared" si="0"/>
        <v>15750000</v>
      </c>
    </row>
    <row r="45" spans="1:15" s="23" customFormat="1" ht="39" hidden="1" customHeight="1" x14ac:dyDescent="0.35">
      <c r="A45" s="60">
        <v>43</v>
      </c>
      <c r="B45" s="26" t="s">
        <v>436</v>
      </c>
      <c r="C45" s="94" t="s">
        <v>437</v>
      </c>
      <c r="D45" s="29"/>
      <c r="E45" s="94" t="s">
        <v>437</v>
      </c>
      <c r="F45" s="61" t="s">
        <v>448</v>
      </c>
      <c r="G45" s="27" t="s">
        <v>97</v>
      </c>
      <c r="H45" s="26" t="s">
        <v>105</v>
      </c>
      <c r="I45" s="27" t="s">
        <v>38</v>
      </c>
      <c r="J45" s="107">
        <v>49640850</v>
      </c>
      <c r="K45" s="29"/>
      <c r="L45" s="63" t="s">
        <v>99</v>
      </c>
      <c r="M45" s="29"/>
      <c r="N45" s="72" t="s">
        <v>469</v>
      </c>
      <c r="O45" s="24">
        <f t="shared" si="0"/>
        <v>99281700</v>
      </c>
    </row>
    <row r="46" spans="1:15" s="23" customFormat="1" ht="34.5" hidden="1" x14ac:dyDescent="0.35">
      <c r="A46" s="60">
        <v>44</v>
      </c>
      <c r="B46" s="26" t="s">
        <v>438</v>
      </c>
      <c r="C46" s="94" t="s">
        <v>439</v>
      </c>
      <c r="D46" s="29"/>
      <c r="E46" s="94" t="s">
        <v>439</v>
      </c>
      <c r="F46" s="61" t="s">
        <v>449</v>
      </c>
      <c r="G46" s="27" t="s">
        <v>97</v>
      </c>
      <c r="H46" s="26" t="s">
        <v>105</v>
      </c>
      <c r="I46" s="27" t="s">
        <v>38</v>
      </c>
      <c r="J46" s="107">
        <v>51140250</v>
      </c>
      <c r="K46" s="29"/>
      <c r="L46" s="63" t="s">
        <v>99</v>
      </c>
      <c r="M46" s="29"/>
      <c r="N46" s="72" t="s">
        <v>469</v>
      </c>
      <c r="O46" s="24">
        <f t="shared" si="0"/>
        <v>102280500</v>
      </c>
    </row>
    <row r="47" spans="1:15" s="23" customFormat="1" ht="50.25" hidden="1" customHeight="1" x14ac:dyDescent="0.35">
      <c r="A47" s="60">
        <v>45</v>
      </c>
      <c r="B47" s="29" t="s">
        <v>309</v>
      </c>
      <c r="C47" s="63" t="s">
        <v>440</v>
      </c>
      <c r="D47" s="29"/>
      <c r="E47" s="63" t="s">
        <v>440</v>
      </c>
      <c r="F47" s="61" t="s">
        <v>450</v>
      </c>
      <c r="G47" s="61" t="s">
        <v>460</v>
      </c>
      <c r="H47" s="64" t="s">
        <v>461</v>
      </c>
      <c r="I47" s="61" t="s">
        <v>320</v>
      </c>
      <c r="J47" s="107">
        <v>302400</v>
      </c>
      <c r="K47" s="29"/>
      <c r="L47" s="63" t="s">
        <v>99</v>
      </c>
      <c r="M47" s="29"/>
      <c r="N47" s="72">
        <v>6</v>
      </c>
      <c r="O47" s="24">
        <f t="shared" si="0"/>
        <v>1814400</v>
      </c>
    </row>
    <row r="48" spans="1:15" s="23" customFormat="1" ht="50.25" hidden="1" customHeight="1" x14ac:dyDescent="0.35">
      <c r="A48" s="60">
        <v>46</v>
      </c>
      <c r="B48" s="29" t="s">
        <v>309</v>
      </c>
      <c r="C48" s="63" t="s">
        <v>441</v>
      </c>
      <c r="D48" s="29"/>
      <c r="E48" s="63" t="s">
        <v>441</v>
      </c>
      <c r="F48" s="61" t="s">
        <v>451</v>
      </c>
      <c r="G48" s="61" t="s">
        <v>151</v>
      </c>
      <c r="H48" s="64" t="s">
        <v>462</v>
      </c>
      <c r="I48" s="61" t="s">
        <v>455</v>
      </c>
      <c r="J48" s="107">
        <v>312400</v>
      </c>
      <c r="K48" s="29"/>
      <c r="L48" s="63" t="s">
        <v>99</v>
      </c>
      <c r="M48" s="29"/>
      <c r="N48" s="72">
        <v>6</v>
      </c>
      <c r="O48" s="24">
        <f t="shared" si="0"/>
        <v>1874400</v>
      </c>
    </row>
    <row r="49" spans="1:15" s="23" customFormat="1" ht="34.5" hidden="1" x14ac:dyDescent="0.35">
      <c r="A49" s="60">
        <v>47</v>
      </c>
      <c r="B49" s="26" t="s">
        <v>442</v>
      </c>
      <c r="C49" s="94" t="s">
        <v>443</v>
      </c>
      <c r="D49" s="29"/>
      <c r="E49" s="94" t="s">
        <v>443</v>
      </c>
      <c r="F49" s="61" t="s">
        <v>452</v>
      </c>
      <c r="G49" s="27" t="s">
        <v>159</v>
      </c>
      <c r="H49" s="26" t="s">
        <v>463</v>
      </c>
      <c r="I49" s="27" t="s">
        <v>456</v>
      </c>
      <c r="J49" s="107" t="s">
        <v>466</v>
      </c>
      <c r="K49" s="29"/>
      <c r="L49" s="63" t="s">
        <v>99</v>
      </c>
      <c r="M49" s="29"/>
      <c r="N49" s="72" t="s">
        <v>470</v>
      </c>
      <c r="O49" s="24">
        <f t="shared" si="0"/>
        <v>8152000</v>
      </c>
    </row>
    <row r="50" spans="1:15" s="23" customFormat="1" ht="55.5" hidden="1" customHeight="1" x14ac:dyDescent="0.35">
      <c r="A50" s="60">
        <v>48</v>
      </c>
      <c r="B50" s="26" t="s">
        <v>444</v>
      </c>
      <c r="C50" s="94" t="s">
        <v>445</v>
      </c>
      <c r="D50" s="29"/>
      <c r="E50" s="94" t="s">
        <v>445</v>
      </c>
      <c r="F50" s="61" t="s">
        <v>453</v>
      </c>
      <c r="G50" s="27" t="s">
        <v>253</v>
      </c>
      <c r="H50" s="26" t="s">
        <v>464</v>
      </c>
      <c r="I50" s="27" t="s">
        <v>320</v>
      </c>
      <c r="J50" s="107">
        <v>9498647</v>
      </c>
      <c r="K50" s="29"/>
      <c r="L50" s="63" t="s">
        <v>99</v>
      </c>
      <c r="M50" s="29"/>
      <c r="N50" s="72" t="s">
        <v>471</v>
      </c>
      <c r="O50" s="24">
        <f t="shared" si="0"/>
        <v>66490529</v>
      </c>
    </row>
    <row r="51" spans="1:15" s="23" customFormat="1" ht="35.25" hidden="1" customHeight="1" x14ac:dyDescent="0.35">
      <c r="A51" s="60">
        <v>49</v>
      </c>
      <c r="B51" s="29" t="s">
        <v>309</v>
      </c>
      <c r="C51" s="63" t="s">
        <v>472</v>
      </c>
      <c r="D51" s="29"/>
      <c r="E51" s="63" t="s">
        <v>472</v>
      </c>
      <c r="F51" s="61" t="s">
        <v>473</v>
      </c>
      <c r="G51" s="61" t="s">
        <v>76</v>
      </c>
      <c r="H51" s="64" t="s">
        <v>474</v>
      </c>
      <c r="I51" s="61" t="s">
        <v>475</v>
      </c>
      <c r="J51" s="74">
        <v>16800</v>
      </c>
      <c r="K51" s="29"/>
      <c r="L51" s="63" t="s">
        <v>476</v>
      </c>
      <c r="M51" s="29"/>
      <c r="N51" s="62">
        <v>116100</v>
      </c>
      <c r="O51" s="24">
        <f t="shared" si="0"/>
        <v>1950480000</v>
      </c>
    </row>
    <row r="52" spans="1:15" s="23" customFormat="1" ht="32.25" hidden="1" customHeight="1" x14ac:dyDescent="0.35">
      <c r="A52" s="60">
        <v>50</v>
      </c>
      <c r="B52" s="68" t="s">
        <v>477</v>
      </c>
      <c r="C52" s="96" t="s">
        <v>478</v>
      </c>
      <c r="D52" s="29"/>
      <c r="E52" s="96" t="s">
        <v>478</v>
      </c>
      <c r="F52" s="61" t="s">
        <v>481</v>
      </c>
      <c r="G52" s="61" t="s">
        <v>482</v>
      </c>
      <c r="H52" s="64" t="s">
        <v>483</v>
      </c>
      <c r="I52" s="69" t="s">
        <v>363</v>
      </c>
      <c r="J52" s="74">
        <v>4410</v>
      </c>
      <c r="K52" s="29"/>
      <c r="L52" s="63" t="s">
        <v>484</v>
      </c>
      <c r="M52" s="29"/>
      <c r="N52" s="62">
        <v>15000</v>
      </c>
      <c r="O52" s="24">
        <f t="shared" si="0"/>
        <v>66150000</v>
      </c>
    </row>
    <row r="53" spans="1:15" s="23" customFormat="1" ht="32.25" hidden="1" customHeight="1" x14ac:dyDescent="0.35">
      <c r="A53" s="60">
        <v>51</v>
      </c>
      <c r="B53" s="68" t="s">
        <v>477</v>
      </c>
      <c r="C53" s="96" t="s">
        <v>478</v>
      </c>
      <c r="D53" s="29"/>
      <c r="E53" s="96" t="s">
        <v>478</v>
      </c>
      <c r="F53" s="61" t="s">
        <v>481</v>
      </c>
      <c r="G53" s="61" t="s">
        <v>482</v>
      </c>
      <c r="H53" s="64" t="s">
        <v>483</v>
      </c>
      <c r="I53" s="69" t="s">
        <v>363</v>
      </c>
      <c r="J53" s="74">
        <v>4410</v>
      </c>
      <c r="K53" s="29"/>
      <c r="L53" s="63" t="s">
        <v>484</v>
      </c>
      <c r="M53" s="29"/>
      <c r="N53" s="62">
        <v>12900</v>
      </c>
      <c r="O53" s="24">
        <f t="shared" si="0"/>
        <v>56889000</v>
      </c>
    </row>
    <row r="54" spans="1:15" s="23" customFormat="1" ht="32.25" hidden="1" customHeight="1" x14ac:dyDescent="0.35">
      <c r="A54" s="60">
        <v>52</v>
      </c>
      <c r="B54" s="68" t="s">
        <v>479</v>
      </c>
      <c r="C54" s="96" t="s">
        <v>480</v>
      </c>
      <c r="D54" s="29"/>
      <c r="E54" s="96" t="s">
        <v>480</v>
      </c>
      <c r="F54" s="61" t="s">
        <v>481</v>
      </c>
      <c r="G54" s="61" t="s">
        <v>482</v>
      </c>
      <c r="H54" s="64" t="s">
        <v>483</v>
      </c>
      <c r="I54" s="69" t="s">
        <v>363</v>
      </c>
      <c r="J54" s="74">
        <v>1680</v>
      </c>
      <c r="K54" s="29"/>
      <c r="L54" s="63" t="s">
        <v>484</v>
      </c>
      <c r="M54" s="29"/>
      <c r="N54" s="62">
        <v>500000</v>
      </c>
      <c r="O54" s="24">
        <f t="shared" si="0"/>
        <v>840000000</v>
      </c>
    </row>
    <row r="55" spans="1:15" s="23" customFormat="1" ht="32.25" hidden="1" customHeight="1" x14ac:dyDescent="0.35">
      <c r="A55" s="60">
        <v>53</v>
      </c>
      <c r="B55" s="68" t="s">
        <v>477</v>
      </c>
      <c r="C55" s="96" t="s">
        <v>478</v>
      </c>
      <c r="D55" s="29"/>
      <c r="E55" s="96" t="s">
        <v>478</v>
      </c>
      <c r="F55" s="61" t="s">
        <v>481</v>
      </c>
      <c r="G55" s="61" t="s">
        <v>482</v>
      </c>
      <c r="H55" s="64" t="s">
        <v>483</v>
      </c>
      <c r="I55" s="69" t="s">
        <v>363</v>
      </c>
      <c r="J55" s="74">
        <v>4410</v>
      </c>
      <c r="K55" s="29"/>
      <c r="L55" s="63" t="s">
        <v>484</v>
      </c>
      <c r="M55" s="29"/>
      <c r="N55" s="62">
        <v>32250</v>
      </c>
      <c r="O55" s="24">
        <f t="shared" si="0"/>
        <v>142222500</v>
      </c>
    </row>
    <row r="56" spans="1:15" s="23" customFormat="1" ht="34.5" hidden="1" x14ac:dyDescent="0.35">
      <c r="A56" s="60">
        <v>54</v>
      </c>
      <c r="B56" s="26" t="s">
        <v>485</v>
      </c>
      <c r="C56" s="94" t="s">
        <v>486</v>
      </c>
      <c r="D56" s="29"/>
      <c r="E56" s="94" t="s">
        <v>486</v>
      </c>
      <c r="F56" s="61" t="s">
        <v>497</v>
      </c>
      <c r="G56" s="27" t="s">
        <v>151</v>
      </c>
      <c r="H56" s="26" t="s">
        <v>504</v>
      </c>
      <c r="I56" s="27" t="s">
        <v>38</v>
      </c>
      <c r="J56" s="74">
        <v>206250</v>
      </c>
      <c r="K56" s="29"/>
      <c r="L56" s="63" t="s">
        <v>512</v>
      </c>
      <c r="M56" s="29"/>
      <c r="N56" s="73" t="s">
        <v>513</v>
      </c>
      <c r="O56" s="24">
        <f t="shared" si="0"/>
        <v>2475000</v>
      </c>
    </row>
    <row r="57" spans="1:15" s="23" customFormat="1" ht="34.5" hidden="1" customHeight="1" x14ac:dyDescent="0.35">
      <c r="A57" s="60">
        <v>55</v>
      </c>
      <c r="B57" s="26" t="s">
        <v>487</v>
      </c>
      <c r="C57" s="94" t="s">
        <v>488</v>
      </c>
      <c r="D57" s="29"/>
      <c r="E57" s="94" t="s">
        <v>488</v>
      </c>
      <c r="F57" s="61" t="s">
        <v>498</v>
      </c>
      <c r="G57" s="27" t="s">
        <v>76</v>
      </c>
      <c r="H57" s="26" t="s">
        <v>505</v>
      </c>
      <c r="I57" s="27" t="s">
        <v>320</v>
      </c>
      <c r="J57" s="74">
        <v>1430</v>
      </c>
      <c r="K57" s="29"/>
      <c r="L57" s="63" t="s">
        <v>512</v>
      </c>
      <c r="M57" s="29"/>
      <c r="N57" s="74">
        <v>20000</v>
      </c>
      <c r="O57" s="24">
        <f t="shared" si="0"/>
        <v>28600000</v>
      </c>
    </row>
    <row r="58" spans="1:15" s="23" customFormat="1" ht="34.5" hidden="1" x14ac:dyDescent="0.35">
      <c r="A58" s="60">
        <v>56</v>
      </c>
      <c r="B58" s="29" t="s">
        <v>309</v>
      </c>
      <c r="C58" s="63" t="s">
        <v>489</v>
      </c>
      <c r="D58" s="29"/>
      <c r="E58" s="63" t="s">
        <v>489</v>
      </c>
      <c r="F58" s="61" t="s">
        <v>499</v>
      </c>
      <c r="G58" s="61" t="s">
        <v>151</v>
      </c>
      <c r="H58" s="64" t="s">
        <v>506</v>
      </c>
      <c r="I58" s="61" t="s">
        <v>38</v>
      </c>
      <c r="J58" s="74">
        <v>62500</v>
      </c>
      <c r="K58" s="29"/>
      <c r="L58" s="63" t="s">
        <v>512</v>
      </c>
      <c r="M58" s="29"/>
      <c r="N58" s="74">
        <v>350</v>
      </c>
      <c r="O58" s="24">
        <f t="shared" si="0"/>
        <v>21875000</v>
      </c>
    </row>
    <row r="59" spans="1:15" s="23" customFormat="1" ht="34.5" hidden="1" x14ac:dyDescent="0.35">
      <c r="A59" s="60">
        <v>57</v>
      </c>
      <c r="B59" s="26" t="s">
        <v>490</v>
      </c>
      <c r="C59" s="94" t="s">
        <v>491</v>
      </c>
      <c r="D59" s="29"/>
      <c r="E59" s="94" t="s">
        <v>491</v>
      </c>
      <c r="F59" s="61" t="s">
        <v>500</v>
      </c>
      <c r="G59" s="27" t="s">
        <v>151</v>
      </c>
      <c r="H59" s="26" t="s">
        <v>504</v>
      </c>
      <c r="I59" s="27" t="s">
        <v>509</v>
      </c>
      <c r="J59" s="74">
        <v>12500</v>
      </c>
      <c r="K59" s="29"/>
      <c r="L59" s="63" t="s">
        <v>512</v>
      </c>
      <c r="M59" s="29"/>
      <c r="N59" s="74">
        <v>120</v>
      </c>
      <c r="O59" s="24">
        <f t="shared" si="0"/>
        <v>1500000</v>
      </c>
    </row>
    <row r="60" spans="1:15" s="23" customFormat="1" ht="34.5" hidden="1" x14ac:dyDescent="0.35">
      <c r="A60" s="60">
        <v>58</v>
      </c>
      <c r="B60" s="29" t="s">
        <v>309</v>
      </c>
      <c r="C60" s="63" t="s">
        <v>492</v>
      </c>
      <c r="D60" s="29"/>
      <c r="E60" s="63" t="s">
        <v>492</v>
      </c>
      <c r="F60" s="61" t="s">
        <v>501</v>
      </c>
      <c r="G60" s="61" t="s">
        <v>430</v>
      </c>
      <c r="H60" s="64" t="s">
        <v>507</v>
      </c>
      <c r="I60" s="61" t="s">
        <v>38</v>
      </c>
      <c r="J60" s="74">
        <v>840</v>
      </c>
      <c r="K60" s="29"/>
      <c r="L60" s="63" t="s">
        <v>512</v>
      </c>
      <c r="M60" s="29"/>
      <c r="N60" s="74">
        <v>6400</v>
      </c>
      <c r="O60" s="24">
        <f t="shared" si="0"/>
        <v>5376000</v>
      </c>
    </row>
    <row r="61" spans="1:15" s="23" customFormat="1" ht="36" hidden="1" customHeight="1" x14ac:dyDescent="0.35">
      <c r="A61" s="60">
        <v>59</v>
      </c>
      <c r="B61" s="75" t="s">
        <v>493</v>
      </c>
      <c r="C61" s="98" t="s">
        <v>494</v>
      </c>
      <c r="D61" s="29"/>
      <c r="E61" s="98" t="s">
        <v>494</v>
      </c>
      <c r="F61" s="61" t="s">
        <v>502</v>
      </c>
      <c r="G61" s="76" t="s">
        <v>76</v>
      </c>
      <c r="H61" s="75" t="s">
        <v>508</v>
      </c>
      <c r="I61" s="76" t="s">
        <v>38</v>
      </c>
      <c r="J61" s="108" t="s">
        <v>510</v>
      </c>
      <c r="K61" s="29"/>
      <c r="L61" s="63" t="s">
        <v>512</v>
      </c>
      <c r="M61" s="29"/>
      <c r="N61" s="74">
        <v>1500</v>
      </c>
      <c r="O61" s="24">
        <f t="shared" si="0"/>
        <v>11340000</v>
      </c>
    </row>
    <row r="62" spans="1:15" s="23" customFormat="1" ht="34.5" hidden="1" x14ac:dyDescent="0.35">
      <c r="A62" s="60">
        <v>60</v>
      </c>
      <c r="B62" s="26" t="s">
        <v>495</v>
      </c>
      <c r="C62" s="94" t="s">
        <v>496</v>
      </c>
      <c r="D62" s="29"/>
      <c r="E62" s="94" t="s">
        <v>496</v>
      </c>
      <c r="F62" s="61" t="s">
        <v>503</v>
      </c>
      <c r="G62" s="27" t="s">
        <v>151</v>
      </c>
      <c r="H62" s="26" t="s">
        <v>504</v>
      </c>
      <c r="I62" s="27" t="s">
        <v>509</v>
      </c>
      <c r="J62" s="73" t="s">
        <v>511</v>
      </c>
      <c r="K62" s="29"/>
      <c r="L62" s="63" t="s">
        <v>512</v>
      </c>
      <c r="M62" s="29"/>
      <c r="N62" s="73" t="s">
        <v>513</v>
      </c>
      <c r="O62" s="24">
        <f t="shared" si="0"/>
        <v>792000</v>
      </c>
    </row>
    <row r="63" spans="1:15" s="23" customFormat="1" ht="33.75" hidden="1" customHeight="1" x14ac:dyDescent="0.35">
      <c r="A63" s="60">
        <v>61</v>
      </c>
      <c r="B63" s="29"/>
      <c r="C63" s="63" t="s">
        <v>514</v>
      </c>
      <c r="D63" s="29"/>
      <c r="E63" s="63" t="s">
        <v>514</v>
      </c>
      <c r="F63" s="61" t="s">
        <v>589</v>
      </c>
      <c r="G63" s="61" t="s">
        <v>303</v>
      </c>
      <c r="H63" s="64" t="s">
        <v>631</v>
      </c>
      <c r="I63" s="61" t="s">
        <v>509</v>
      </c>
      <c r="J63" s="74">
        <v>571095</v>
      </c>
      <c r="K63" s="29"/>
      <c r="L63" s="63" t="s">
        <v>640</v>
      </c>
      <c r="M63" s="29"/>
      <c r="N63" s="77">
        <v>19</v>
      </c>
      <c r="O63" s="24">
        <f t="shared" si="0"/>
        <v>10850805</v>
      </c>
    </row>
    <row r="64" spans="1:15" s="23" customFormat="1" ht="33.75" hidden="1" customHeight="1" x14ac:dyDescent="0.35">
      <c r="A64" s="60">
        <v>62</v>
      </c>
      <c r="B64" s="29"/>
      <c r="C64" s="63" t="s">
        <v>515</v>
      </c>
      <c r="D64" s="29"/>
      <c r="E64" s="63" t="s">
        <v>515</v>
      </c>
      <c r="F64" s="61" t="s">
        <v>590</v>
      </c>
      <c r="G64" s="61" t="s">
        <v>303</v>
      </c>
      <c r="H64" s="64" t="s">
        <v>631</v>
      </c>
      <c r="I64" s="61" t="s">
        <v>509</v>
      </c>
      <c r="J64" s="74">
        <v>407925</v>
      </c>
      <c r="K64" s="29"/>
      <c r="L64" s="63" t="s">
        <v>640</v>
      </c>
      <c r="M64" s="29"/>
      <c r="N64" s="77">
        <v>25</v>
      </c>
      <c r="O64" s="24">
        <f t="shared" si="0"/>
        <v>10198125</v>
      </c>
    </row>
    <row r="65" spans="1:15" s="23" customFormat="1" ht="33.75" hidden="1" customHeight="1" x14ac:dyDescent="0.35">
      <c r="A65" s="60">
        <v>63</v>
      </c>
      <c r="B65" s="29"/>
      <c r="C65" s="63" t="s">
        <v>516</v>
      </c>
      <c r="D65" s="29"/>
      <c r="E65" s="63" t="s">
        <v>516</v>
      </c>
      <c r="F65" s="61" t="s">
        <v>591</v>
      </c>
      <c r="G65" s="61" t="s">
        <v>303</v>
      </c>
      <c r="H65" s="64" t="s">
        <v>631</v>
      </c>
      <c r="I65" s="61" t="s">
        <v>509</v>
      </c>
      <c r="J65" s="74">
        <v>632835</v>
      </c>
      <c r="K65" s="29"/>
      <c r="L65" s="63" t="s">
        <v>640</v>
      </c>
      <c r="M65" s="29"/>
      <c r="N65" s="77">
        <v>25</v>
      </c>
      <c r="O65" s="24">
        <f t="shared" si="0"/>
        <v>15820875</v>
      </c>
    </row>
    <row r="66" spans="1:15" s="23" customFormat="1" ht="33.75" hidden="1" customHeight="1" x14ac:dyDescent="0.35">
      <c r="A66" s="60">
        <v>64</v>
      </c>
      <c r="B66" s="29"/>
      <c r="C66" s="63" t="s">
        <v>517</v>
      </c>
      <c r="D66" s="29"/>
      <c r="E66" s="63" t="s">
        <v>517</v>
      </c>
      <c r="F66" s="61" t="s">
        <v>592</v>
      </c>
      <c r="G66" s="61" t="s">
        <v>303</v>
      </c>
      <c r="H66" s="64" t="s">
        <v>631</v>
      </c>
      <c r="I66" s="61" t="s">
        <v>509</v>
      </c>
      <c r="J66" s="74">
        <v>1270395</v>
      </c>
      <c r="K66" s="29"/>
      <c r="L66" s="63" t="s">
        <v>640</v>
      </c>
      <c r="M66" s="29"/>
      <c r="N66" s="77">
        <v>6</v>
      </c>
      <c r="O66" s="24">
        <f t="shared" si="0"/>
        <v>7622370</v>
      </c>
    </row>
    <row r="67" spans="1:15" s="23" customFormat="1" ht="33.75" hidden="1" customHeight="1" x14ac:dyDescent="0.35">
      <c r="A67" s="60">
        <v>65</v>
      </c>
      <c r="B67" s="29"/>
      <c r="C67" s="63" t="s">
        <v>518</v>
      </c>
      <c r="D67" s="29"/>
      <c r="E67" s="63" t="s">
        <v>518</v>
      </c>
      <c r="F67" s="61" t="s">
        <v>593</v>
      </c>
      <c r="G67" s="61" t="s">
        <v>303</v>
      </c>
      <c r="H67" s="64" t="s">
        <v>631</v>
      </c>
      <c r="I67" s="61" t="s">
        <v>509</v>
      </c>
      <c r="J67" s="74">
        <v>2447550</v>
      </c>
      <c r="K67" s="29"/>
      <c r="L67" s="63" t="s">
        <v>640</v>
      </c>
      <c r="M67" s="29"/>
      <c r="N67" s="77">
        <v>60</v>
      </c>
      <c r="O67" s="24">
        <f t="shared" si="0"/>
        <v>146853000</v>
      </c>
    </row>
    <row r="68" spans="1:15" s="23" customFormat="1" ht="33.75" hidden="1" customHeight="1" x14ac:dyDescent="0.35">
      <c r="A68" s="60">
        <v>66</v>
      </c>
      <c r="B68" s="29"/>
      <c r="C68" s="63" t="s">
        <v>519</v>
      </c>
      <c r="D68" s="29"/>
      <c r="E68" s="63" t="s">
        <v>519</v>
      </c>
      <c r="F68" s="61" t="s">
        <v>594</v>
      </c>
      <c r="G68" s="61" t="s">
        <v>303</v>
      </c>
      <c r="H68" s="64" t="s">
        <v>631</v>
      </c>
      <c r="I68" s="61" t="s">
        <v>509</v>
      </c>
      <c r="J68" s="78">
        <v>1398600</v>
      </c>
      <c r="K68" s="29"/>
      <c r="L68" s="63" t="s">
        <v>640</v>
      </c>
      <c r="M68" s="29"/>
      <c r="N68" s="77">
        <v>40</v>
      </c>
      <c r="O68" s="24">
        <f t="shared" ref="O68:O131" si="1">J68*N68</f>
        <v>55944000</v>
      </c>
    </row>
    <row r="69" spans="1:15" s="23" customFormat="1" ht="51.75" hidden="1" customHeight="1" x14ac:dyDescent="0.35">
      <c r="A69" s="60">
        <v>67</v>
      </c>
      <c r="B69" s="29"/>
      <c r="C69" s="63" t="s">
        <v>520</v>
      </c>
      <c r="D69" s="29"/>
      <c r="E69" s="63" t="s">
        <v>520</v>
      </c>
      <c r="F69" s="61" t="s">
        <v>595</v>
      </c>
      <c r="G69" s="61" t="s">
        <v>303</v>
      </c>
      <c r="H69" s="64" t="s">
        <v>631</v>
      </c>
      <c r="I69" s="61" t="s">
        <v>509</v>
      </c>
      <c r="J69" s="78">
        <v>1356642</v>
      </c>
      <c r="K69" s="29"/>
      <c r="L69" s="63" t="s">
        <v>640</v>
      </c>
      <c r="M69" s="29"/>
      <c r="N69" s="77">
        <v>60</v>
      </c>
      <c r="O69" s="24">
        <f t="shared" si="1"/>
        <v>81398520</v>
      </c>
    </row>
    <row r="70" spans="1:15" s="23" customFormat="1" ht="40.5" hidden="1" customHeight="1" x14ac:dyDescent="0.35">
      <c r="A70" s="60">
        <v>68</v>
      </c>
      <c r="B70" s="29"/>
      <c r="C70" s="63" t="s">
        <v>521</v>
      </c>
      <c r="D70" s="29"/>
      <c r="E70" s="63" t="s">
        <v>521</v>
      </c>
      <c r="F70" s="61" t="s">
        <v>595</v>
      </c>
      <c r="G70" s="61" t="s">
        <v>303</v>
      </c>
      <c r="H70" s="64" t="s">
        <v>631</v>
      </c>
      <c r="I70" s="61" t="s">
        <v>509</v>
      </c>
      <c r="J70" s="78">
        <v>1356642</v>
      </c>
      <c r="K70" s="29"/>
      <c r="L70" s="63" t="s">
        <v>640</v>
      </c>
      <c r="M70" s="29"/>
      <c r="N70" s="77">
        <v>60</v>
      </c>
      <c r="O70" s="24">
        <f t="shared" si="1"/>
        <v>81398520</v>
      </c>
    </row>
    <row r="71" spans="1:15" s="23" customFormat="1" ht="33.75" hidden="1" customHeight="1" x14ac:dyDescent="0.35">
      <c r="A71" s="60">
        <v>69</v>
      </c>
      <c r="B71" s="29"/>
      <c r="C71" s="63" t="s">
        <v>522</v>
      </c>
      <c r="D71" s="29"/>
      <c r="E71" s="63" t="s">
        <v>522</v>
      </c>
      <c r="F71" s="61" t="s">
        <v>596</v>
      </c>
      <c r="G71" s="61" t="s">
        <v>303</v>
      </c>
      <c r="H71" s="64" t="s">
        <v>631</v>
      </c>
      <c r="I71" s="61" t="s">
        <v>509</v>
      </c>
      <c r="J71" s="74">
        <v>813519</v>
      </c>
      <c r="K71" s="29"/>
      <c r="L71" s="63" t="s">
        <v>640</v>
      </c>
      <c r="M71" s="29"/>
      <c r="N71" s="77">
        <v>12</v>
      </c>
      <c r="O71" s="24">
        <f t="shared" si="1"/>
        <v>9762228</v>
      </c>
    </row>
    <row r="72" spans="1:15" s="23" customFormat="1" ht="43.5" hidden="1" customHeight="1" x14ac:dyDescent="0.35">
      <c r="A72" s="60">
        <v>70</v>
      </c>
      <c r="B72" s="29"/>
      <c r="C72" s="63" t="s">
        <v>523</v>
      </c>
      <c r="D72" s="29"/>
      <c r="E72" s="63" t="s">
        <v>523</v>
      </c>
      <c r="F72" s="61" t="s">
        <v>596</v>
      </c>
      <c r="G72" s="61" t="s">
        <v>303</v>
      </c>
      <c r="H72" s="64" t="s">
        <v>631</v>
      </c>
      <c r="I72" s="61" t="s">
        <v>509</v>
      </c>
      <c r="J72" s="78">
        <v>524475</v>
      </c>
      <c r="K72" s="29"/>
      <c r="L72" s="63" t="s">
        <v>640</v>
      </c>
      <c r="M72" s="29"/>
      <c r="N72" s="77">
        <v>25</v>
      </c>
      <c r="O72" s="24">
        <f t="shared" si="1"/>
        <v>13111875</v>
      </c>
    </row>
    <row r="73" spans="1:15" s="23" customFormat="1" ht="51.75" hidden="1" customHeight="1" x14ac:dyDescent="0.35">
      <c r="A73" s="60">
        <v>71</v>
      </c>
      <c r="B73" s="29"/>
      <c r="C73" s="63" t="s">
        <v>524</v>
      </c>
      <c r="D73" s="29"/>
      <c r="E73" s="63" t="s">
        <v>524</v>
      </c>
      <c r="F73" s="61" t="s">
        <v>590</v>
      </c>
      <c r="G73" s="61" t="s">
        <v>303</v>
      </c>
      <c r="H73" s="64" t="s">
        <v>631</v>
      </c>
      <c r="I73" s="61" t="s">
        <v>509</v>
      </c>
      <c r="J73" s="74">
        <v>723775</v>
      </c>
      <c r="K73" s="29"/>
      <c r="L73" s="63" t="s">
        <v>640</v>
      </c>
      <c r="M73" s="29"/>
      <c r="N73" s="77">
        <v>45</v>
      </c>
      <c r="O73" s="24">
        <f t="shared" si="1"/>
        <v>32569875</v>
      </c>
    </row>
    <row r="74" spans="1:15" s="23" customFormat="1" ht="44.25" hidden="1" customHeight="1" x14ac:dyDescent="0.35">
      <c r="A74" s="60">
        <v>72</v>
      </c>
      <c r="B74" s="29"/>
      <c r="C74" s="63" t="s">
        <v>525</v>
      </c>
      <c r="D74" s="29"/>
      <c r="E74" s="63" t="s">
        <v>525</v>
      </c>
      <c r="F74" s="61" t="s">
        <v>595</v>
      </c>
      <c r="G74" s="61" t="s">
        <v>303</v>
      </c>
      <c r="H74" s="64" t="s">
        <v>631</v>
      </c>
      <c r="I74" s="61" t="s">
        <v>509</v>
      </c>
      <c r="J74" s="74">
        <v>1524474</v>
      </c>
      <c r="K74" s="29"/>
      <c r="L74" s="63" t="s">
        <v>640</v>
      </c>
      <c r="M74" s="29"/>
      <c r="N74" s="77">
        <v>77</v>
      </c>
      <c r="O74" s="24">
        <f t="shared" si="1"/>
        <v>117384498</v>
      </c>
    </row>
    <row r="75" spans="1:15" s="23" customFormat="1" ht="44.25" hidden="1" customHeight="1" x14ac:dyDescent="0.35">
      <c r="A75" s="60">
        <v>73</v>
      </c>
      <c r="B75" s="29"/>
      <c r="C75" s="63" t="s">
        <v>526</v>
      </c>
      <c r="D75" s="29"/>
      <c r="E75" s="63" t="s">
        <v>526</v>
      </c>
      <c r="F75" s="61" t="s">
        <v>597</v>
      </c>
      <c r="G75" s="61" t="s">
        <v>303</v>
      </c>
      <c r="H75" s="64" t="s">
        <v>631</v>
      </c>
      <c r="I75" s="61" t="s">
        <v>509</v>
      </c>
      <c r="J75" s="78">
        <v>813519</v>
      </c>
      <c r="K75" s="29"/>
      <c r="L75" s="63" t="s">
        <v>640</v>
      </c>
      <c r="M75" s="29"/>
      <c r="N75" s="77">
        <v>20</v>
      </c>
      <c r="O75" s="24">
        <f t="shared" si="1"/>
        <v>16270380</v>
      </c>
    </row>
    <row r="76" spans="1:15" s="23" customFormat="1" ht="44.25" hidden="1" customHeight="1" x14ac:dyDescent="0.35">
      <c r="A76" s="60">
        <v>74</v>
      </c>
      <c r="B76" s="29"/>
      <c r="C76" s="63" t="s">
        <v>527</v>
      </c>
      <c r="D76" s="29"/>
      <c r="E76" s="63" t="s">
        <v>527</v>
      </c>
      <c r="F76" s="61" t="s">
        <v>598</v>
      </c>
      <c r="G76" s="61" t="s">
        <v>303</v>
      </c>
      <c r="H76" s="64" t="s">
        <v>631</v>
      </c>
      <c r="I76" s="61" t="s">
        <v>509</v>
      </c>
      <c r="J76" s="78">
        <v>326340</v>
      </c>
      <c r="K76" s="29"/>
      <c r="L76" s="63" t="s">
        <v>640</v>
      </c>
      <c r="M76" s="29"/>
      <c r="N76" s="77">
        <v>1</v>
      </c>
      <c r="O76" s="24">
        <f t="shared" si="1"/>
        <v>326340</v>
      </c>
    </row>
    <row r="77" spans="1:15" s="23" customFormat="1" ht="44.25" hidden="1" customHeight="1" x14ac:dyDescent="0.35">
      <c r="A77" s="60">
        <v>75</v>
      </c>
      <c r="B77" s="29"/>
      <c r="C77" s="63" t="s">
        <v>528</v>
      </c>
      <c r="D77" s="29"/>
      <c r="E77" s="63" t="s">
        <v>528</v>
      </c>
      <c r="F77" s="61" t="s">
        <v>598</v>
      </c>
      <c r="G77" s="61" t="s">
        <v>303</v>
      </c>
      <c r="H77" s="64" t="s">
        <v>631</v>
      </c>
      <c r="I77" s="61" t="s">
        <v>509</v>
      </c>
      <c r="J77" s="78">
        <v>326340</v>
      </c>
      <c r="K77" s="29"/>
      <c r="L77" s="63" t="s">
        <v>640</v>
      </c>
      <c r="M77" s="29"/>
      <c r="N77" s="77">
        <v>1</v>
      </c>
      <c r="O77" s="24">
        <f t="shared" si="1"/>
        <v>326340</v>
      </c>
    </row>
    <row r="78" spans="1:15" s="23" customFormat="1" ht="33.75" hidden="1" customHeight="1" x14ac:dyDescent="0.35">
      <c r="A78" s="60">
        <v>76</v>
      </c>
      <c r="B78" s="29"/>
      <c r="C78" s="63" t="s">
        <v>529</v>
      </c>
      <c r="D78" s="29"/>
      <c r="E78" s="63" t="s">
        <v>529</v>
      </c>
      <c r="F78" s="61" t="s">
        <v>599</v>
      </c>
      <c r="G78" s="61" t="s">
        <v>303</v>
      </c>
      <c r="H78" s="64" t="s">
        <v>631</v>
      </c>
      <c r="I78" s="61" t="s">
        <v>509</v>
      </c>
      <c r="J78" s="78">
        <v>3811175</v>
      </c>
      <c r="K78" s="29"/>
      <c r="L78" s="63" t="s">
        <v>640</v>
      </c>
      <c r="M78" s="29"/>
      <c r="N78" s="77">
        <v>1</v>
      </c>
      <c r="O78" s="24">
        <f t="shared" si="1"/>
        <v>3811175</v>
      </c>
    </row>
    <row r="79" spans="1:15" s="23" customFormat="1" ht="33.75" hidden="1" customHeight="1" x14ac:dyDescent="0.35">
      <c r="A79" s="60">
        <v>77</v>
      </c>
      <c r="B79" s="29"/>
      <c r="C79" s="63" t="s">
        <v>530</v>
      </c>
      <c r="D79" s="29"/>
      <c r="E79" s="63" t="s">
        <v>530</v>
      </c>
      <c r="F79" s="61" t="s">
        <v>593</v>
      </c>
      <c r="G79" s="61" t="s">
        <v>303</v>
      </c>
      <c r="H79" s="64" t="s">
        <v>631</v>
      </c>
      <c r="I79" s="61" t="s">
        <v>509</v>
      </c>
      <c r="J79" s="74">
        <v>635197</v>
      </c>
      <c r="K79" s="29"/>
      <c r="L79" s="63" t="s">
        <v>640</v>
      </c>
      <c r="M79" s="29"/>
      <c r="N79" s="77">
        <v>51</v>
      </c>
      <c r="O79" s="24">
        <f t="shared" si="1"/>
        <v>32395047</v>
      </c>
    </row>
    <row r="80" spans="1:15" s="23" customFormat="1" ht="33.75" hidden="1" customHeight="1" x14ac:dyDescent="0.35">
      <c r="A80" s="60">
        <v>78</v>
      </c>
      <c r="B80" s="29"/>
      <c r="C80" s="63" t="s">
        <v>531</v>
      </c>
      <c r="D80" s="29"/>
      <c r="E80" s="63" t="s">
        <v>531</v>
      </c>
      <c r="F80" s="61" t="s">
        <v>590</v>
      </c>
      <c r="G80" s="61" t="s">
        <v>303</v>
      </c>
      <c r="H80" s="64" t="s">
        <v>631</v>
      </c>
      <c r="I80" s="61" t="s">
        <v>509</v>
      </c>
      <c r="J80" s="74">
        <v>581070</v>
      </c>
      <c r="K80" s="29"/>
      <c r="L80" s="63" t="s">
        <v>640</v>
      </c>
      <c r="M80" s="29"/>
      <c r="N80" s="77">
        <v>19</v>
      </c>
      <c r="O80" s="24">
        <f t="shared" si="1"/>
        <v>11040330</v>
      </c>
    </row>
    <row r="81" spans="1:15" s="23" customFormat="1" ht="33.75" hidden="1" customHeight="1" x14ac:dyDescent="0.35">
      <c r="A81" s="60">
        <v>79</v>
      </c>
      <c r="B81" s="29"/>
      <c r="C81" s="63" t="s">
        <v>532</v>
      </c>
      <c r="D81" s="29"/>
      <c r="E81" s="63" t="s">
        <v>532</v>
      </c>
      <c r="F81" s="61" t="s">
        <v>590</v>
      </c>
      <c r="G81" s="61" t="s">
        <v>303</v>
      </c>
      <c r="H81" s="64" t="s">
        <v>631</v>
      </c>
      <c r="I81" s="61" t="s">
        <v>509</v>
      </c>
      <c r="J81" s="78">
        <v>381118</v>
      </c>
      <c r="K81" s="29"/>
      <c r="L81" s="63" t="s">
        <v>640</v>
      </c>
      <c r="M81" s="29"/>
      <c r="N81" s="77">
        <v>2</v>
      </c>
      <c r="O81" s="24">
        <f t="shared" si="1"/>
        <v>762236</v>
      </c>
    </row>
    <row r="82" spans="1:15" s="23" customFormat="1" ht="33.75" hidden="1" customHeight="1" x14ac:dyDescent="0.35">
      <c r="A82" s="60">
        <v>80</v>
      </c>
      <c r="B82" s="29"/>
      <c r="C82" s="63" t="s">
        <v>533</v>
      </c>
      <c r="D82" s="29"/>
      <c r="E82" s="63" t="s">
        <v>533</v>
      </c>
      <c r="F82" s="61" t="s">
        <v>599</v>
      </c>
      <c r="G82" s="61" t="s">
        <v>303</v>
      </c>
      <c r="H82" s="64" t="s">
        <v>631</v>
      </c>
      <c r="I82" s="61" t="s">
        <v>509</v>
      </c>
      <c r="J82" s="74">
        <v>1334497</v>
      </c>
      <c r="K82" s="29"/>
      <c r="L82" s="63" t="s">
        <v>640</v>
      </c>
      <c r="M82" s="29"/>
      <c r="N82" s="77">
        <v>4</v>
      </c>
      <c r="O82" s="24">
        <f t="shared" si="1"/>
        <v>5337988</v>
      </c>
    </row>
    <row r="83" spans="1:15" s="23" customFormat="1" ht="33.75" hidden="1" customHeight="1" x14ac:dyDescent="0.35">
      <c r="A83" s="60">
        <v>81</v>
      </c>
      <c r="B83" s="29"/>
      <c r="C83" s="63" t="s">
        <v>534</v>
      </c>
      <c r="D83" s="29"/>
      <c r="E83" s="63" t="s">
        <v>534</v>
      </c>
      <c r="F83" s="61" t="s">
        <v>600</v>
      </c>
      <c r="G83" s="61" t="s">
        <v>303</v>
      </c>
      <c r="H83" s="64" t="s">
        <v>631</v>
      </c>
      <c r="I83" s="61" t="s">
        <v>509</v>
      </c>
      <c r="J83" s="74">
        <v>1162000</v>
      </c>
      <c r="K83" s="29"/>
      <c r="L83" s="63" t="s">
        <v>640</v>
      </c>
      <c r="M83" s="29"/>
      <c r="N83" s="77">
        <v>1</v>
      </c>
      <c r="O83" s="24">
        <f t="shared" si="1"/>
        <v>1162000</v>
      </c>
    </row>
    <row r="84" spans="1:15" s="23" customFormat="1" ht="33.75" hidden="1" customHeight="1" x14ac:dyDescent="0.35">
      <c r="A84" s="60">
        <v>82</v>
      </c>
      <c r="B84" s="29"/>
      <c r="C84" s="63" t="s">
        <v>535</v>
      </c>
      <c r="D84" s="29"/>
      <c r="E84" s="63" t="s">
        <v>535</v>
      </c>
      <c r="F84" s="61" t="s">
        <v>600</v>
      </c>
      <c r="G84" s="61" t="s">
        <v>303</v>
      </c>
      <c r="H84" s="64" t="s">
        <v>631</v>
      </c>
      <c r="I84" s="61" t="s">
        <v>509</v>
      </c>
      <c r="J84" s="78">
        <v>2543100</v>
      </c>
      <c r="K84" s="29"/>
      <c r="L84" s="63" t="s">
        <v>640</v>
      </c>
      <c r="M84" s="29"/>
      <c r="N84" s="77">
        <v>1</v>
      </c>
      <c r="O84" s="24">
        <f t="shared" si="1"/>
        <v>2543100</v>
      </c>
    </row>
    <row r="85" spans="1:15" s="23" customFormat="1" ht="33.75" hidden="1" customHeight="1" x14ac:dyDescent="0.35">
      <c r="A85" s="60">
        <v>83</v>
      </c>
      <c r="B85" s="29"/>
      <c r="C85" s="63" t="s">
        <v>536</v>
      </c>
      <c r="D85" s="29"/>
      <c r="E85" s="63" t="s">
        <v>536</v>
      </c>
      <c r="F85" s="61" t="s">
        <v>601</v>
      </c>
      <c r="G85" s="61" t="s">
        <v>303</v>
      </c>
      <c r="H85" s="64" t="s">
        <v>631</v>
      </c>
      <c r="I85" s="61" t="s">
        <v>509</v>
      </c>
      <c r="J85" s="78">
        <v>1305350</v>
      </c>
      <c r="K85" s="29"/>
      <c r="L85" s="63" t="s">
        <v>640</v>
      </c>
      <c r="M85" s="29"/>
      <c r="N85" s="77">
        <v>1</v>
      </c>
      <c r="O85" s="24">
        <f t="shared" si="1"/>
        <v>1305350</v>
      </c>
    </row>
    <row r="86" spans="1:15" s="23" customFormat="1" ht="33.75" hidden="1" customHeight="1" x14ac:dyDescent="0.35">
      <c r="A86" s="60">
        <v>84</v>
      </c>
      <c r="B86" s="29"/>
      <c r="C86" s="63" t="s">
        <v>537</v>
      </c>
      <c r="D86" s="29"/>
      <c r="E86" s="63" t="s">
        <v>537</v>
      </c>
      <c r="F86" s="61" t="s">
        <v>601</v>
      </c>
      <c r="G86" s="61" t="s">
        <v>303</v>
      </c>
      <c r="H86" s="64" t="s">
        <v>631</v>
      </c>
      <c r="I86" s="61" t="s">
        <v>509</v>
      </c>
      <c r="J86" s="74">
        <v>1954543</v>
      </c>
      <c r="K86" s="29"/>
      <c r="L86" s="63" t="s">
        <v>640</v>
      </c>
      <c r="M86" s="29"/>
      <c r="N86" s="77">
        <v>1</v>
      </c>
      <c r="O86" s="24">
        <f t="shared" si="1"/>
        <v>1954543</v>
      </c>
    </row>
    <row r="87" spans="1:15" s="23" customFormat="1" ht="33.75" hidden="1" customHeight="1" x14ac:dyDescent="0.35">
      <c r="A87" s="60">
        <v>85</v>
      </c>
      <c r="B87" s="29"/>
      <c r="C87" s="63" t="s">
        <v>538</v>
      </c>
      <c r="D87" s="29"/>
      <c r="E87" s="63" t="s">
        <v>538</v>
      </c>
      <c r="F87" s="61" t="s">
        <v>602</v>
      </c>
      <c r="G87" s="61" t="s">
        <v>303</v>
      </c>
      <c r="H87" s="64" t="s">
        <v>631</v>
      </c>
      <c r="I87" s="61" t="s">
        <v>509</v>
      </c>
      <c r="J87" s="74">
        <v>525000</v>
      </c>
      <c r="K87" s="29"/>
      <c r="L87" s="63" t="s">
        <v>640</v>
      </c>
      <c r="M87" s="29"/>
      <c r="N87" s="77">
        <v>1</v>
      </c>
      <c r="O87" s="24">
        <f t="shared" si="1"/>
        <v>525000</v>
      </c>
    </row>
    <row r="88" spans="1:15" s="23" customFormat="1" ht="33.75" hidden="1" customHeight="1" x14ac:dyDescent="0.35">
      <c r="A88" s="60">
        <v>86</v>
      </c>
      <c r="B88" s="29"/>
      <c r="C88" s="63" t="s">
        <v>539</v>
      </c>
      <c r="D88" s="29"/>
      <c r="E88" s="63" t="s">
        <v>539</v>
      </c>
      <c r="F88" s="61" t="s">
        <v>602</v>
      </c>
      <c r="G88" s="61" t="s">
        <v>303</v>
      </c>
      <c r="H88" s="64" t="s">
        <v>631</v>
      </c>
      <c r="I88" s="61" t="s">
        <v>509</v>
      </c>
      <c r="J88" s="74">
        <v>525000</v>
      </c>
      <c r="K88" s="29"/>
      <c r="L88" s="63" t="s">
        <v>640</v>
      </c>
      <c r="M88" s="29"/>
      <c r="N88" s="77">
        <v>1</v>
      </c>
      <c r="O88" s="24">
        <f t="shared" si="1"/>
        <v>525000</v>
      </c>
    </row>
    <row r="89" spans="1:15" s="23" customFormat="1" ht="33.75" hidden="1" customHeight="1" x14ac:dyDescent="0.35">
      <c r="A89" s="60">
        <v>87</v>
      </c>
      <c r="B89" s="29"/>
      <c r="C89" s="63" t="s">
        <v>540</v>
      </c>
      <c r="D89" s="29"/>
      <c r="E89" s="63" t="s">
        <v>540</v>
      </c>
      <c r="F89" s="61" t="s">
        <v>603</v>
      </c>
      <c r="G89" s="61" t="s">
        <v>303</v>
      </c>
      <c r="H89" s="64" t="s">
        <v>631</v>
      </c>
      <c r="I89" s="61" t="s">
        <v>509</v>
      </c>
      <c r="J89" s="74">
        <v>2174823</v>
      </c>
      <c r="K89" s="29"/>
      <c r="L89" s="63" t="s">
        <v>640</v>
      </c>
      <c r="M89" s="29"/>
      <c r="N89" s="77">
        <v>4</v>
      </c>
      <c r="O89" s="24">
        <f t="shared" si="1"/>
        <v>8699292</v>
      </c>
    </row>
    <row r="90" spans="1:15" s="23" customFormat="1" ht="33.75" hidden="1" customHeight="1" x14ac:dyDescent="0.35">
      <c r="A90" s="60">
        <v>88</v>
      </c>
      <c r="B90" s="29"/>
      <c r="C90" s="63" t="s">
        <v>541</v>
      </c>
      <c r="D90" s="29"/>
      <c r="E90" s="63" t="s">
        <v>541</v>
      </c>
      <c r="F90" s="61" t="s">
        <v>604</v>
      </c>
      <c r="G90" s="61" t="s">
        <v>303</v>
      </c>
      <c r="H90" s="64" t="s">
        <v>631</v>
      </c>
      <c r="I90" s="61" t="s">
        <v>509</v>
      </c>
      <c r="J90" s="74">
        <v>202797</v>
      </c>
      <c r="K90" s="29"/>
      <c r="L90" s="63" t="s">
        <v>640</v>
      </c>
      <c r="M90" s="29"/>
      <c r="N90" s="77">
        <v>50</v>
      </c>
      <c r="O90" s="24">
        <f t="shared" si="1"/>
        <v>10139850</v>
      </c>
    </row>
    <row r="91" spans="1:15" s="23" customFormat="1" ht="81.75" hidden="1" customHeight="1" x14ac:dyDescent="0.35">
      <c r="A91" s="60">
        <v>89</v>
      </c>
      <c r="B91" s="29"/>
      <c r="C91" s="63" t="s">
        <v>542</v>
      </c>
      <c r="D91" s="29"/>
      <c r="E91" s="63" t="s">
        <v>542</v>
      </c>
      <c r="F91" s="61" t="s">
        <v>605</v>
      </c>
      <c r="G91" s="61" t="s">
        <v>628</v>
      </c>
      <c r="H91" s="64" t="s">
        <v>632</v>
      </c>
      <c r="I91" s="61" t="s">
        <v>509</v>
      </c>
      <c r="J91" s="74">
        <v>1665499</v>
      </c>
      <c r="K91" s="29"/>
      <c r="L91" s="63" t="s">
        <v>640</v>
      </c>
      <c r="M91" s="29"/>
      <c r="N91" s="77">
        <v>30</v>
      </c>
      <c r="O91" s="24">
        <f t="shared" si="1"/>
        <v>49964970</v>
      </c>
    </row>
    <row r="92" spans="1:15" s="23" customFormat="1" ht="36.75" hidden="1" customHeight="1" x14ac:dyDescent="0.35">
      <c r="A92" s="60">
        <v>90</v>
      </c>
      <c r="B92" s="29"/>
      <c r="C92" s="63" t="s">
        <v>543</v>
      </c>
      <c r="D92" s="29"/>
      <c r="E92" s="63" t="s">
        <v>543</v>
      </c>
      <c r="F92" s="61" t="s">
        <v>606</v>
      </c>
      <c r="G92" s="61" t="s">
        <v>303</v>
      </c>
      <c r="H92" s="64" t="s">
        <v>631</v>
      </c>
      <c r="I92" s="61" t="s">
        <v>509</v>
      </c>
      <c r="J92" s="74">
        <v>202797</v>
      </c>
      <c r="K92" s="29"/>
      <c r="L92" s="63" t="s">
        <v>640</v>
      </c>
      <c r="M92" s="29"/>
      <c r="N92" s="77">
        <v>40</v>
      </c>
      <c r="O92" s="24">
        <f t="shared" si="1"/>
        <v>8111880</v>
      </c>
    </row>
    <row r="93" spans="1:15" s="23" customFormat="1" ht="49.5" hidden="1" customHeight="1" x14ac:dyDescent="0.35">
      <c r="A93" s="60">
        <v>91</v>
      </c>
      <c r="B93" s="29"/>
      <c r="C93" s="63" t="s">
        <v>544</v>
      </c>
      <c r="D93" s="29"/>
      <c r="E93" s="63" t="s">
        <v>544</v>
      </c>
      <c r="F93" s="61" t="s">
        <v>607</v>
      </c>
      <c r="G93" s="61" t="s">
        <v>36</v>
      </c>
      <c r="H93" s="64" t="s">
        <v>633</v>
      </c>
      <c r="I93" s="61" t="s">
        <v>509</v>
      </c>
      <c r="J93" s="74">
        <v>7400925</v>
      </c>
      <c r="K93" s="29"/>
      <c r="L93" s="63" t="s">
        <v>640</v>
      </c>
      <c r="M93" s="29"/>
      <c r="N93" s="77">
        <v>1</v>
      </c>
      <c r="O93" s="24">
        <f t="shared" si="1"/>
        <v>7400925</v>
      </c>
    </row>
    <row r="94" spans="1:15" s="23" customFormat="1" ht="37.5" hidden="1" customHeight="1" x14ac:dyDescent="0.35">
      <c r="A94" s="60">
        <v>92</v>
      </c>
      <c r="B94" s="29"/>
      <c r="C94" s="63" t="s">
        <v>545</v>
      </c>
      <c r="D94" s="29"/>
      <c r="E94" s="63" t="s">
        <v>545</v>
      </c>
      <c r="F94" s="61" t="s">
        <v>607</v>
      </c>
      <c r="G94" s="61" t="s">
        <v>36</v>
      </c>
      <c r="H94" s="64" t="s">
        <v>633</v>
      </c>
      <c r="I94" s="61" t="s">
        <v>509</v>
      </c>
      <c r="J94" s="74">
        <v>7078082</v>
      </c>
      <c r="K94" s="29"/>
      <c r="L94" s="63" t="s">
        <v>640</v>
      </c>
      <c r="M94" s="29"/>
      <c r="N94" s="77">
        <v>1</v>
      </c>
      <c r="O94" s="24">
        <f t="shared" si="1"/>
        <v>7078082</v>
      </c>
    </row>
    <row r="95" spans="1:15" s="23" customFormat="1" ht="46.5" hidden="1" customHeight="1" x14ac:dyDescent="0.35">
      <c r="A95" s="60">
        <v>93</v>
      </c>
      <c r="B95" s="29"/>
      <c r="C95" s="63" t="s">
        <v>546</v>
      </c>
      <c r="D95" s="29"/>
      <c r="E95" s="63" t="s">
        <v>546</v>
      </c>
      <c r="F95" s="61" t="s">
        <v>607</v>
      </c>
      <c r="G95" s="61" t="s">
        <v>36</v>
      </c>
      <c r="H95" s="64" t="s">
        <v>633</v>
      </c>
      <c r="I95" s="61" t="s">
        <v>509</v>
      </c>
      <c r="J95" s="74">
        <v>7002324</v>
      </c>
      <c r="K95" s="29"/>
      <c r="L95" s="63" t="s">
        <v>640</v>
      </c>
      <c r="M95" s="29"/>
      <c r="N95" s="77">
        <v>1</v>
      </c>
      <c r="O95" s="24">
        <f t="shared" si="1"/>
        <v>7002324</v>
      </c>
    </row>
    <row r="96" spans="1:15" s="23" customFormat="1" ht="42" hidden="1" customHeight="1" x14ac:dyDescent="0.35">
      <c r="A96" s="60">
        <v>94</v>
      </c>
      <c r="B96" s="29"/>
      <c r="C96" s="63" t="s">
        <v>547</v>
      </c>
      <c r="D96" s="29"/>
      <c r="E96" s="63" t="s">
        <v>547</v>
      </c>
      <c r="F96" s="61" t="s">
        <v>608</v>
      </c>
      <c r="G96" s="61" t="s">
        <v>36</v>
      </c>
      <c r="H96" s="64" t="s">
        <v>633</v>
      </c>
      <c r="I96" s="61" t="s">
        <v>637</v>
      </c>
      <c r="J96" s="74">
        <v>25641000</v>
      </c>
      <c r="K96" s="29"/>
      <c r="L96" s="63" t="s">
        <v>640</v>
      </c>
      <c r="M96" s="29"/>
      <c r="N96" s="77">
        <v>1</v>
      </c>
      <c r="O96" s="24">
        <f t="shared" si="1"/>
        <v>25641000</v>
      </c>
    </row>
    <row r="97" spans="1:15" s="23" customFormat="1" ht="46.5" hidden="1" customHeight="1" x14ac:dyDescent="0.35">
      <c r="A97" s="60">
        <v>95</v>
      </c>
      <c r="B97" s="29"/>
      <c r="C97" s="63" t="s">
        <v>548</v>
      </c>
      <c r="D97" s="29"/>
      <c r="E97" s="63" t="s">
        <v>548</v>
      </c>
      <c r="F97" s="61" t="s">
        <v>607</v>
      </c>
      <c r="G97" s="61" t="s">
        <v>36</v>
      </c>
      <c r="H97" s="64" t="s">
        <v>633</v>
      </c>
      <c r="I97" s="61" t="s">
        <v>509</v>
      </c>
      <c r="J97" s="74">
        <v>10207449</v>
      </c>
      <c r="K97" s="29"/>
      <c r="L97" s="63" t="s">
        <v>640</v>
      </c>
      <c r="M97" s="29"/>
      <c r="N97" s="77">
        <v>1</v>
      </c>
      <c r="O97" s="24">
        <f t="shared" si="1"/>
        <v>10207449</v>
      </c>
    </row>
    <row r="98" spans="1:15" s="23" customFormat="1" ht="37.5" hidden="1" customHeight="1" x14ac:dyDescent="0.35">
      <c r="A98" s="60">
        <v>96</v>
      </c>
      <c r="B98" s="29"/>
      <c r="C98" s="63" t="s">
        <v>549</v>
      </c>
      <c r="D98" s="29"/>
      <c r="E98" s="63" t="s">
        <v>549</v>
      </c>
      <c r="F98" s="61" t="s">
        <v>593</v>
      </c>
      <c r="G98" s="61" t="s">
        <v>303</v>
      </c>
      <c r="H98" s="64" t="s">
        <v>631</v>
      </c>
      <c r="I98" s="61" t="s">
        <v>509</v>
      </c>
      <c r="J98" s="78">
        <v>3776220</v>
      </c>
      <c r="K98" s="29"/>
      <c r="L98" s="63" t="s">
        <v>640</v>
      </c>
      <c r="M98" s="29"/>
      <c r="N98" s="77">
        <v>25</v>
      </c>
      <c r="O98" s="24">
        <f t="shared" si="1"/>
        <v>94405500</v>
      </c>
    </row>
    <row r="99" spans="1:15" s="23" customFormat="1" ht="37.5" hidden="1" customHeight="1" x14ac:dyDescent="0.35">
      <c r="A99" s="60">
        <v>97</v>
      </c>
      <c r="B99" s="29"/>
      <c r="C99" s="63" t="s">
        <v>550</v>
      </c>
      <c r="D99" s="29"/>
      <c r="E99" s="63" t="s">
        <v>550</v>
      </c>
      <c r="F99" s="61" t="s">
        <v>609</v>
      </c>
      <c r="G99" s="61" t="s">
        <v>303</v>
      </c>
      <c r="H99" s="64" t="s">
        <v>631</v>
      </c>
      <c r="I99" s="61" t="s">
        <v>509</v>
      </c>
      <c r="J99" s="78">
        <v>1165500</v>
      </c>
      <c r="K99" s="29"/>
      <c r="L99" s="63" t="s">
        <v>640</v>
      </c>
      <c r="M99" s="29"/>
      <c r="N99" s="77">
        <v>2</v>
      </c>
      <c r="O99" s="24">
        <f t="shared" si="1"/>
        <v>2331000</v>
      </c>
    </row>
    <row r="100" spans="1:15" s="23" customFormat="1" ht="37.5" hidden="1" customHeight="1" x14ac:dyDescent="0.35">
      <c r="A100" s="60">
        <v>98</v>
      </c>
      <c r="B100" s="29"/>
      <c r="C100" s="63" t="s">
        <v>551</v>
      </c>
      <c r="D100" s="29"/>
      <c r="E100" s="63" t="s">
        <v>551</v>
      </c>
      <c r="F100" s="61" t="s">
        <v>593</v>
      </c>
      <c r="G100" s="61" t="s">
        <v>303</v>
      </c>
      <c r="H100" s="64" t="s">
        <v>631</v>
      </c>
      <c r="I100" s="61" t="s">
        <v>509</v>
      </c>
      <c r="J100" s="74">
        <v>7342650</v>
      </c>
      <c r="K100" s="29"/>
      <c r="L100" s="63" t="s">
        <v>640</v>
      </c>
      <c r="M100" s="29"/>
      <c r="N100" s="77">
        <v>5</v>
      </c>
      <c r="O100" s="24">
        <f t="shared" si="1"/>
        <v>36713250</v>
      </c>
    </row>
    <row r="101" spans="1:15" s="23" customFormat="1" ht="37.5" hidden="1" customHeight="1" x14ac:dyDescent="0.35">
      <c r="A101" s="60">
        <v>99</v>
      </c>
      <c r="B101" s="29"/>
      <c r="C101" s="63" t="s">
        <v>552</v>
      </c>
      <c r="D101" s="29"/>
      <c r="E101" s="63" t="s">
        <v>552</v>
      </c>
      <c r="F101" s="61" t="s">
        <v>609</v>
      </c>
      <c r="G101" s="61" t="s">
        <v>303</v>
      </c>
      <c r="H101" s="64" t="s">
        <v>631</v>
      </c>
      <c r="I101" s="61" t="s">
        <v>509</v>
      </c>
      <c r="J101" s="74">
        <v>1398600</v>
      </c>
      <c r="K101" s="29"/>
      <c r="L101" s="63" t="s">
        <v>640</v>
      </c>
      <c r="M101" s="29"/>
      <c r="N101" s="77">
        <v>1</v>
      </c>
      <c r="O101" s="24">
        <f t="shared" si="1"/>
        <v>1398600</v>
      </c>
    </row>
    <row r="102" spans="1:15" s="23" customFormat="1" ht="37.5" hidden="1" customHeight="1" x14ac:dyDescent="0.35">
      <c r="A102" s="60">
        <v>100</v>
      </c>
      <c r="B102" s="29"/>
      <c r="C102" s="63" t="s">
        <v>553</v>
      </c>
      <c r="D102" s="29"/>
      <c r="E102" s="63" t="s">
        <v>553</v>
      </c>
      <c r="F102" s="61" t="s">
        <v>593</v>
      </c>
      <c r="G102" s="61" t="s">
        <v>303</v>
      </c>
      <c r="H102" s="64" t="s">
        <v>631</v>
      </c>
      <c r="I102" s="61" t="s">
        <v>509</v>
      </c>
      <c r="J102" s="78">
        <v>4195800</v>
      </c>
      <c r="K102" s="29"/>
      <c r="L102" s="63" t="s">
        <v>640</v>
      </c>
      <c r="M102" s="29"/>
      <c r="N102" s="77">
        <v>15</v>
      </c>
      <c r="O102" s="24">
        <f t="shared" si="1"/>
        <v>62937000</v>
      </c>
    </row>
    <row r="103" spans="1:15" s="23" customFormat="1" ht="37.5" hidden="1" customHeight="1" x14ac:dyDescent="0.35">
      <c r="A103" s="60">
        <v>101</v>
      </c>
      <c r="B103" s="29"/>
      <c r="C103" s="63" t="s">
        <v>554</v>
      </c>
      <c r="D103" s="29"/>
      <c r="E103" s="63" t="s">
        <v>554</v>
      </c>
      <c r="F103" s="61" t="s">
        <v>609</v>
      </c>
      <c r="G103" s="61" t="s">
        <v>303</v>
      </c>
      <c r="H103" s="64" t="s">
        <v>631</v>
      </c>
      <c r="I103" s="61" t="s">
        <v>509</v>
      </c>
      <c r="J103" s="78">
        <v>1165500</v>
      </c>
      <c r="K103" s="29"/>
      <c r="L103" s="63" t="s">
        <v>640</v>
      </c>
      <c r="M103" s="29"/>
      <c r="N103" s="77">
        <v>1</v>
      </c>
      <c r="O103" s="24">
        <f t="shared" si="1"/>
        <v>1165500</v>
      </c>
    </row>
    <row r="104" spans="1:15" s="23" customFormat="1" ht="37.5" hidden="1" customHeight="1" x14ac:dyDescent="0.35">
      <c r="A104" s="60">
        <v>102</v>
      </c>
      <c r="B104" s="29"/>
      <c r="C104" s="63" t="s">
        <v>555</v>
      </c>
      <c r="D104" s="29"/>
      <c r="E104" s="63" t="s">
        <v>555</v>
      </c>
      <c r="F104" s="61" t="s">
        <v>610</v>
      </c>
      <c r="G104" s="61" t="s">
        <v>303</v>
      </c>
      <c r="H104" s="64" t="s">
        <v>631</v>
      </c>
      <c r="I104" s="61" t="s">
        <v>509</v>
      </c>
      <c r="J104" s="78">
        <v>5827500</v>
      </c>
      <c r="K104" s="29"/>
      <c r="L104" s="63" t="s">
        <v>640</v>
      </c>
      <c r="M104" s="29"/>
      <c r="N104" s="77">
        <v>12</v>
      </c>
      <c r="O104" s="24">
        <f t="shared" si="1"/>
        <v>69930000</v>
      </c>
    </row>
    <row r="105" spans="1:15" s="23" customFormat="1" ht="37.5" hidden="1" customHeight="1" x14ac:dyDescent="0.35">
      <c r="A105" s="60">
        <v>103</v>
      </c>
      <c r="B105" s="29"/>
      <c r="C105" s="63" t="s">
        <v>556</v>
      </c>
      <c r="D105" s="29"/>
      <c r="E105" s="63" t="s">
        <v>556</v>
      </c>
      <c r="F105" s="61" t="s">
        <v>611</v>
      </c>
      <c r="G105" s="61" t="s">
        <v>303</v>
      </c>
      <c r="H105" s="64" t="s">
        <v>631</v>
      </c>
      <c r="I105" s="61" t="s">
        <v>509</v>
      </c>
      <c r="J105" s="74">
        <v>1165500</v>
      </c>
      <c r="K105" s="29"/>
      <c r="L105" s="63" t="s">
        <v>640</v>
      </c>
      <c r="M105" s="29"/>
      <c r="N105" s="77">
        <v>1</v>
      </c>
      <c r="O105" s="24">
        <f t="shared" si="1"/>
        <v>1165500</v>
      </c>
    </row>
    <row r="106" spans="1:15" s="23" customFormat="1" ht="37.5" hidden="1" customHeight="1" x14ac:dyDescent="0.35">
      <c r="A106" s="60">
        <v>104</v>
      </c>
      <c r="B106" s="29"/>
      <c r="C106" s="63" t="s">
        <v>557</v>
      </c>
      <c r="D106" s="29"/>
      <c r="E106" s="63" t="s">
        <v>557</v>
      </c>
      <c r="F106" s="61" t="s">
        <v>593</v>
      </c>
      <c r="G106" s="61" t="s">
        <v>303</v>
      </c>
      <c r="H106" s="64" t="s">
        <v>631</v>
      </c>
      <c r="I106" s="61" t="s">
        <v>509</v>
      </c>
      <c r="J106" s="74">
        <v>5244750</v>
      </c>
      <c r="K106" s="29"/>
      <c r="L106" s="63" t="s">
        <v>640</v>
      </c>
      <c r="M106" s="29"/>
      <c r="N106" s="77">
        <v>5</v>
      </c>
      <c r="O106" s="24">
        <f t="shared" si="1"/>
        <v>26223750</v>
      </c>
    </row>
    <row r="107" spans="1:15" s="23" customFormat="1" ht="33" hidden="1" customHeight="1" x14ac:dyDescent="0.35">
      <c r="A107" s="60">
        <v>105</v>
      </c>
      <c r="B107" s="29"/>
      <c r="C107" s="63" t="s">
        <v>558</v>
      </c>
      <c r="D107" s="29"/>
      <c r="E107" s="63" t="s">
        <v>558</v>
      </c>
      <c r="F107" s="61" t="s">
        <v>612</v>
      </c>
      <c r="G107" s="61" t="s">
        <v>303</v>
      </c>
      <c r="H107" s="64" t="s">
        <v>631</v>
      </c>
      <c r="I107" s="61" t="s">
        <v>509</v>
      </c>
      <c r="J107" s="74">
        <v>1165500</v>
      </c>
      <c r="K107" s="29"/>
      <c r="L107" s="63" t="s">
        <v>640</v>
      </c>
      <c r="M107" s="29"/>
      <c r="N107" s="77">
        <v>1</v>
      </c>
      <c r="O107" s="24">
        <f t="shared" si="1"/>
        <v>1165500</v>
      </c>
    </row>
    <row r="108" spans="1:15" s="23" customFormat="1" ht="33" hidden="1" customHeight="1" x14ac:dyDescent="0.35">
      <c r="A108" s="60">
        <v>106</v>
      </c>
      <c r="B108" s="29"/>
      <c r="C108" s="63" t="s">
        <v>559</v>
      </c>
      <c r="D108" s="29"/>
      <c r="E108" s="63" t="s">
        <v>559</v>
      </c>
      <c r="F108" s="61" t="s">
        <v>610</v>
      </c>
      <c r="G108" s="61" t="s">
        <v>303</v>
      </c>
      <c r="H108" s="64" t="s">
        <v>631</v>
      </c>
      <c r="I108" s="61" t="s">
        <v>509</v>
      </c>
      <c r="J108" s="74">
        <v>18648000</v>
      </c>
      <c r="K108" s="29"/>
      <c r="L108" s="63" t="s">
        <v>640</v>
      </c>
      <c r="M108" s="29"/>
      <c r="N108" s="77">
        <v>12</v>
      </c>
      <c r="O108" s="24">
        <f t="shared" si="1"/>
        <v>223776000</v>
      </c>
    </row>
    <row r="109" spans="1:15" s="23" customFormat="1" ht="33" hidden="1" customHeight="1" x14ac:dyDescent="0.35">
      <c r="A109" s="60">
        <v>107</v>
      </c>
      <c r="B109" s="29"/>
      <c r="C109" s="63" t="s">
        <v>559</v>
      </c>
      <c r="D109" s="29"/>
      <c r="E109" s="63" t="s">
        <v>559</v>
      </c>
      <c r="F109" s="61" t="s">
        <v>610</v>
      </c>
      <c r="G109" s="61" t="s">
        <v>303</v>
      </c>
      <c r="H109" s="64" t="s">
        <v>631</v>
      </c>
      <c r="I109" s="61" t="s">
        <v>509</v>
      </c>
      <c r="J109" s="74">
        <v>18648000</v>
      </c>
      <c r="K109" s="29"/>
      <c r="L109" s="63" t="s">
        <v>640</v>
      </c>
      <c r="M109" s="29"/>
      <c r="N109" s="77">
        <v>12</v>
      </c>
      <c r="O109" s="24">
        <f t="shared" si="1"/>
        <v>223776000</v>
      </c>
    </row>
    <row r="110" spans="1:15" s="23" customFormat="1" ht="33" hidden="1" customHeight="1" x14ac:dyDescent="0.35">
      <c r="A110" s="60">
        <v>108</v>
      </c>
      <c r="B110" s="29"/>
      <c r="C110" s="63" t="s">
        <v>560</v>
      </c>
      <c r="D110" s="29"/>
      <c r="E110" s="63" t="s">
        <v>560</v>
      </c>
      <c r="F110" s="61" t="s">
        <v>613</v>
      </c>
      <c r="G110" s="61" t="s">
        <v>303</v>
      </c>
      <c r="H110" s="64" t="s">
        <v>631</v>
      </c>
      <c r="I110" s="61" t="s">
        <v>509</v>
      </c>
      <c r="J110" s="74">
        <v>8400000</v>
      </c>
      <c r="K110" s="29"/>
      <c r="L110" s="63" t="s">
        <v>640</v>
      </c>
      <c r="M110" s="29"/>
      <c r="N110" s="77">
        <v>2</v>
      </c>
      <c r="O110" s="24">
        <f t="shared" si="1"/>
        <v>16800000</v>
      </c>
    </row>
    <row r="111" spans="1:15" s="23" customFormat="1" ht="33" hidden="1" customHeight="1" x14ac:dyDescent="0.35">
      <c r="A111" s="60">
        <v>109</v>
      </c>
      <c r="B111" s="29"/>
      <c r="C111" s="63" t="s">
        <v>561</v>
      </c>
      <c r="D111" s="29"/>
      <c r="E111" s="63" t="s">
        <v>561</v>
      </c>
      <c r="F111" s="61" t="s">
        <v>614</v>
      </c>
      <c r="G111" s="61" t="s">
        <v>303</v>
      </c>
      <c r="H111" s="64" t="s">
        <v>631</v>
      </c>
      <c r="I111" s="61" t="s">
        <v>509</v>
      </c>
      <c r="J111" s="74">
        <v>4662000</v>
      </c>
      <c r="K111" s="29"/>
      <c r="L111" s="63" t="s">
        <v>640</v>
      </c>
      <c r="M111" s="29"/>
      <c r="N111" s="77">
        <v>2</v>
      </c>
      <c r="O111" s="24">
        <f t="shared" si="1"/>
        <v>9324000</v>
      </c>
    </row>
    <row r="112" spans="1:15" s="23" customFormat="1" ht="34.5" hidden="1" x14ac:dyDescent="0.35">
      <c r="A112" s="60">
        <v>110</v>
      </c>
      <c r="B112" s="29"/>
      <c r="C112" s="63" t="s">
        <v>562</v>
      </c>
      <c r="D112" s="29"/>
      <c r="E112" s="63" t="s">
        <v>562</v>
      </c>
      <c r="F112" s="61" t="s">
        <v>593</v>
      </c>
      <c r="G112" s="61" t="s">
        <v>303</v>
      </c>
      <c r="H112" s="64" t="s">
        <v>631</v>
      </c>
      <c r="I112" s="61" t="s">
        <v>509</v>
      </c>
      <c r="J112" s="74">
        <v>3846150</v>
      </c>
      <c r="K112" s="29"/>
      <c r="L112" s="63" t="s">
        <v>640</v>
      </c>
      <c r="M112" s="29"/>
      <c r="N112" s="77">
        <v>3</v>
      </c>
      <c r="O112" s="24">
        <f t="shared" si="1"/>
        <v>11538450</v>
      </c>
    </row>
    <row r="113" spans="1:15" s="23" customFormat="1" ht="34.5" hidden="1" x14ac:dyDescent="0.35">
      <c r="A113" s="60">
        <v>111</v>
      </c>
      <c r="B113" s="29"/>
      <c r="C113" s="63" t="s">
        <v>563</v>
      </c>
      <c r="D113" s="29"/>
      <c r="E113" s="63" t="s">
        <v>563</v>
      </c>
      <c r="F113" s="61" t="s">
        <v>615</v>
      </c>
      <c r="G113" s="61" t="s">
        <v>303</v>
      </c>
      <c r="H113" s="64" t="s">
        <v>631</v>
      </c>
      <c r="I113" s="61" t="s">
        <v>509</v>
      </c>
      <c r="J113" s="78">
        <v>1165500</v>
      </c>
      <c r="K113" s="29"/>
      <c r="L113" s="63" t="s">
        <v>640</v>
      </c>
      <c r="M113" s="29"/>
      <c r="N113" s="77">
        <v>1</v>
      </c>
      <c r="O113" s="24">
        <f t="shared" si="1"/>
        <v>1165500</v>
      </c>
    </row>
    <row r="114" spans="1:15" s="23" customFormat="1" ht="32.25" hidden="1" customHeight="1" x14ac:dyDescent="0.35">
      <c r="A114" s="60">
        <v>112</v>
      </c>
      <c r="B114" s="29"/>
      <c r="C114" s="63" t="s">
        <v>564</v>
      </c>
      <c r="D114" s="29"/>
      <c r="E114" s="63" t="s">
        <v>564</v>
      </c>
      <c r="F114" s="61" t="s">
        <v>616</v>
      </c>
      <c r="G114" s="61" t="s">
        <v>303</v>
      </c>
      <c r="H114" s="64" t="s">
        <v>631</v>
      </c>
      <c r="I114" s="61" t="s">
        <v>509</v>
      </c>
      <c r="J114" s="74">
        <v>3776220</v>
      </c>
      <c r="K114" s="29"/>
      <c r="L114" s="63" t="s">
        <v>640</v>
      </c>
      <c r="M114" s="29"/>
      <c r="N114" s="77">
        <v>51</v>
      </c>
      <c r="O114" s="24">
        <f t="shared" si="1"/>
        <v>192587220</v>
      </c>
    </row>
    <row r="115" spans="1:15" s="23" customFormat="1" ht="32.25" hidden="1" customHeight="1" x14ac:dyDescent="0.35">
      <c r="A115" s="60">
        <v>113</v>
      </c>
      <c r="B115" s="29"/>
      <c r="C115" s="63" t="s">
        <v>565</v>
      </c>
      <c r="D115" s="29"/>
      <c r="E115" s="63" t="s">
        <v>565</v>
      </c>
      <c r="F115" s="61" t="s">
        <v>612</v>
      </c>
      <c r="G115" s="61" t="s">
        <v>303</v>
      </c>
      <c r="H115" s="64" t="s">
        <v>631</v>
      </c>
      <c r="I115" s="61" t="s">
        <v>509</v>
      </c>
      <c r="J115" s="74">
        <v>1398600</v>
      </c>
      <c r="K115" s="29"/>
      <c r="L115" s="63" t="s">
        <v>640</v>
      </c>
      <c r="M115" s="29"/>
      <c r="N115" s="77">
        <v>2</v>
      </c>
      <c r="O115" s="24">
        <f t="shared" si="1"/>
        <v>2797200</v>
      </c>
    </row>
    <row r="116" spans="1:15" s="23" customFormat="1" ht="32.25" hidden="1" customHeight="1" x14ac:dyDescent="0.35">
      <c r="A116" s="60">
        <v>114</v>
      </c>
      <c r="B116" s="29"/>
      <c r="C116" s="63" t="s">
        <v>566</v>
      </c>
      <c r="D116" s="29"/>
      <c r="E116" s="63" t="s">
        <v>566</v>
      </c>
      <c r="F116" s="61" t="s">
        <v>592</v>
      </c>
      <c r="G116" s="61" t="s">
        <v>303</v>
      </c>
      <c r="H116" s="64" t="s">
        <v>631</v>
      </c>
      <c r="I116" s="61" t="s">
        <v>509</v>
      </c>
      <c r="J116" s="74">
        <v>5384610</v>
      </c>
      <c r="K116" s="29"/>
      <c r="L116" s="63" t="s">
        <v>640</v>
      </c>
      <c r="M116" s="29"/>
      <c r="N116" s="77">
        <v>38</v>
      </c>
      <c r="O116" s="24">
        <f t="shared" si="1"/>
        <v>204615180</v>
      </c>
    </row>
    <row r="117" spans="1:15" s="23" customFormat="1" ht="32.25" hidden="1" customHeight="1" x14ac:dyDescent="0.35">
      <c r="A117" s="60">
        <v>115</v>
      </c>
      <c r="B117" s="29"/>
      <c r="C117" s="63" t="s">
        <v>567</v>
      </c>
      <c r="D117" s="29"/>
      <c r="E117" s="63" t="s">
        <v>567</v>
      </c>
      <c r="F117" s="61" t="s">
        <v>611</v>
      </c>
      <c r="G117" s="61" t="s">
        <v>303</v>
      </c>
      <c r="H117" s="64" t="s">
        <v>631</v>
      </c>
      <c r="I117" s="61" t="s">
        <v>509</v>
      </c>
      <c r="J117" s="74">
        <v>1165500</v>
      </c>
      <c r="K117" s="29"/>
      <c r="L117" s="63" t="s">
        <v>640</v>
      </c>
      <c r="M117" s="29"/>
      <c r="N117" s="77">
        <v>2</v>
      </c>
      <c r="O117" s="24">
        <f t="shared" si="1"/>
        <v>2331000</v>
      </c>
    </row>
    <row r="118" spans="1:15" s="23" customFormat="1" ht="32.25" hidden="1" customHeight="1" x14ac:dyDescent="0.35">
      <c r="A118" s="60">
        <v>116</v>
      </c>
      <c r="B118" s="29"/>
      <c r="C118" s="63" t="s">
        <v>568</v>
      </c>
      <c r="D118" s="29"/>
      <c r="E118" s="63" t="s">
        <v>568</v>
      </c>
      <c r="F118" s="61" t="s">
        <v>592</v>
      </c>
      <c r="G118" s="61" t="s">
        <v>303</v>
      </c>
      <c r="H118" s="64" t="s">
        <v>631</v>
      </c>
      <c r="I118" s="61" t="s">
        <v>509</v>
      </c>
      <c r="J118" s="78">
        <v>5128200</v>
      </c>
      <c r="K118" s="29"/>
      <c r="L118" s="63" t="s">
        <v>640</v>
      </c>
      <c r="M118" s="29"/>
      <c r="N118" s="77">
        <v>20</v>
      </c>
      <c r="O118" s="24">
        <f t="shared" si="1"/>
        <v>102564000</v>
      </c>
    </row>
    <row r="119" spans="1:15" s="23" customFormat="1" ht="32.25" hidden="1" customHeight="1" x14ac:dyDescent="0.35">
      <c r="A119" s="60">
        <v>117</v>
      </c>
      <c r="B119" s="29"/>
      <c r="C119" s="63" t="s">
        <v>569</v>
      </c>
      <c r="D119" s="29"/>
      <c r="E119" s="63" t="s">
        <v>569</v>
      </c>
      <c r="F119" s="61" t="s">
        <v>617</v>
      </c>
      <c r="G119" s="61" t="s">
        <v>303</v>
      </c>
      <c r="H119" s="64" t="s">
        <v>631</v>
      </c>
      <c r="I119" s="61" t="s">
        <v>509</v>
      </c>
      <c r="J119" s="74">
        <v>1165500</v>
      </c>
      <c r="K119" s="29"/>
      <c r="L119" s="63" t="s">
        <v>640</v>
      </c>
      <c r="M119" s="29"/>
      <c r="N119" s="77">
        <v>1</v>
      </c>
      <c r="O119" s="24">
        <f t="shared" si="1"/>
        <v>1165500</v>
      </c>
    </row>
    <row r="120" spans="1:15" s="23" customFormat="1" ht="32.25" hidden="1" customHeight="1" x14ac:dyDescent="0.35">
      <c r="A120" s="60">
        <v>118</v>
      </c>
      <c r="B120" s="29"/>
      <c r="C120" s="63" t="s">
        <v>570</v>
      </c>
      <c r="D120" s="29"/>
      <c r="E120" s="63" t="s">
        <v>570</v>
      </c>
      <c r="F120" s="61" t="s">
        <v>593</v>
      </c>
      <c r="G120" s="61" t="s">
        <v>303</v>
      </c>
      <c r="H120" s="64" t="s">
        <v>631</v>
      </c>
      <c r="I120" s="61" t="s">
        <v>509</v>
      </c>
      <c r="J120" s="78">
        <v>18648000</v>
      </c>
      <c r="K120" s="29"/>
      <c r="L120" s="63" t="s">
        <v>640</v>
      </c>
      <c r="M120" s="29"/>
      <c r="N120" s="77">
        <v>15</v>
      </c>
      <c r="O120" s="24">
        <f t="shared" si="1"/>
        <v>279720000</v>
      </c>
    </row>
    <row r="121" spans="1:15" s="23" customFormat="1" ht="32.25" hidden="1" customHeight="1" x14ac:dyDescent="0.35">
      <c r="A121" s="60">
        <v>119</v>
      </c>
      <c r="B121" s="29"/>
      <c r="C121" s="63" t="s">
        <v>571</v>
      </c>
      <c r="D121" s="29"/>
      <c r="E121" s="63" t="s">
        <v>571</v>
      </c>
      <c r="F121" s="61" t="s">
        <v>593</v>
      </c>
      <c r="G121" s="61" t="s">
        <v>303</v>
      </c>
      <c r="H121" s="64" t="s">
        <v>631</v>
      </c>
      <c r="I121" s="61" t="s">
        <v>509</v>
      </c>
      <c r="J121" s="74">
        <v>24360000</v>
      </c>
      <c r="K121" s="29"/>
      <c r="L121" s="63" t="s">
        <v>640</v>
      </c>
      <c r="M121" s="29"/>
      <c r="N121" s="77">
        <v>51</v>
      </c>
      <c r="O121" s="24">
        <f t="shared" si="1"/>
        <v>1242360000</v>
      </c>
    </row>
    <row r="122" spans="1:15" s="23" customFormat="1" ht="32.25" hidden="1" customHeight="1" x14ac:dyDescent="0.35">
      <c r="A122" s="60">
        <v>120</v>
      </c>
      <c r="B122" s="29"/>
      <c r="C122" s="63" t="s">
        <v>572</v>
      </c>
      <c r="D122" s="29"/>
      <c r="E122" s="63" t="s">
        <v>572</v>
      </c>
      <c r="F122" s="61" t="s">
        <v>618</v>
      </c>
      <c r="G122" s="61" t="s">
        <v>303</v>
      </c>
      <c r="H122" s="64" t="s">
        <v>631</v>
      </c>
      <c r="I122" s="61" t="s">
        <v>509</v>
      </c>
      <c r="J122" s="74">
        <v>1260000</v>
      </c>
      <c r="K122" s="29"/>
      <c r="L122" s="63" t="s">
        <v>640</v>
      </c>
      <c r="M122" s="29"/>
      <c r="N122" s="77">
        <v>1</v>
      </c>
      <c r="O122" s="24">
        <f t="shared" si="1"/>
        <v>1260000</v>
      </c>
    </row>
    <row r="123" spans="1:15" s="23" customFormat="1" ht="45" hidden="1" customHeight="1" x14ac:dyDescent="0.35">
      <c r="A123" s="60">
        <v>121</v>
      </c>
      <c r="B123" s="29"/>
      <c r="C123" s="63" t="s">
        <v>573</v>
      </c>
      <c r="D123" s="29"/>
      <c r="E123" s="63" t="s">
        <v>573</v>
      </c>
      <c r="F123" s="61" t="s">
        <v>619</v>
      </c>
      <c r="G123" s="61" t="s">
        <v>303</v>
      </c>
      <c r="H123" s="64" t="s">
        <v>631</v>
      </c>
      <c r="I123" s="61" t="s">
        <v>509</v>
      </c>
      <c r="J123" s="74">
        <v>1522143</v>
      </c>
      <c r="K123" s="29"/>
      <c r="L123" s="63" t="s">
        <v>640</v>
      </c>
      <c r="M123" s="29"/>
      <c r="N123" s="77">
        <v>2</v>
      </c>
      <c r="O123" s="24">
        <f t="shared" si="1"/>
        <v>3044286</v>
      </c>
    </row>
    <row r="124" spans="1:15" s="23" customFormat="1" ht="38.25" hidden="1" customHeight="1" x14ac:dyDescent="0.35">
      <c r="A124" s="60">
        <v>122</v>
      </c>
      <c r="B124" s="29"/>
      <c r="C124" s="63" t="s">
        <v>574</v>
      </c>
      <c r="D124" s="29"/>
      <c r="E124" s="63" t="s">
        <v>574</v>
      </c>
      <c r="F124" s="61" t="s">
        <v>593</v>
      </c>
      <c r="G124" s="61" t="s">
        <v>303</v>
      </c>
      <c r="H124" s="64" t="s">
        <v>634</v>
      </c>
      <c r="I124" s="61" t="s">
        <v>509</v>
      </c>
      <c r="J124" s="74">
        <v>4725000</v>
      </c>
      <c r="K124" s="29"/>
      <c r="L124" s="63" t="s">
        <v>640</v>
      </c>
      <c r="M124" s="29"/>
      <c r="N124" s="77">
        <v>320</v>
      </c>
      <c r="O124" s="24">
        <f t="shared" si="1"/>
        <v>1512000000</v>
      </c>
    </row>
    <row r="125" spans="1:15" s="23" customFormat="1" ht="42.75" hidden="1" customHeight="1" x14ac:dyDescent="0.35">
      <c r="A125" s="60">
        <v>123</v>
      </c>
      <c r="B125" s="29"/>
      <c r="C125" s="63" t="s">
        <v>575</v>
      </c>
      <c r="D125" s="29"/>
      <c r="E125" s="63" t="s">
        <v>575</v>
      </c>
      <c r="F125" s="61" t="s">
        <v>618</v>
      </c>
      <c r="G125" s="61" t="s">
        <v>303</v>
      </c>
      <c r="H125" s="64" t="s">
        <v>634</v>
      </c>
      <c r="I125" s="61" t="s">
        <v>509</v>
      </c>
      <c r="J125" s="78">
        <v>1050000</v>
      </c>
      <c r="K125" s="29"/>
      <c r="L125" s="63" t="s">
        <v>640</v>
      </c>
      <c r="M125" s="29"/>
      <c r="N125" s="77">
        <v>2</v>
      </c>
      <c r="O125" s="24">
        <f t="shared" si="1"/>
        <v>2100000</v>
      </c>
    </row>
    <row r="126" spans="1:15" s="23" customFormat="1" ht="56.25" hidden="1" customHeight="1" x14ac:dyDescent="0.35">
      <c r="A126" s="60">
        <v>124</v>
      </c>
      <c r="B126" s="29"/>
      <c r="C126" s="63" t="s">
        <v>576</v>
      </c>
      <c r="D126" s="29"/>
      <c r="E126" s="63" t="s">
        <v>576</v>
      </c>
      <c r="F126" s="61" t="s">
        <v>620</v>
      </c>
      <c r="G126" s="61" t="s">
        <v>303</v>
      </c>
      <c r="H126" s="64" t="s">
        <v>631</v>
      </c>
      <c r="I126" s="61" t="s">
        <v>509</v>
      </c>
      <c r="J126" s="74">
        <v>1503495</v>
      </c>
      <c r="K126" s="29"/>
      <c r="L126" s="63" t="s">
        <v>640</v>
      </c>
      <c r="M126" s="29"/>
      <c r="N126" s="77">
        <v>1</v>
      </c>
      <c r="O126" s="24">
        <f t="shared" si="1"/>
        <v>1503495</v>
      </c>
    </row>
    <row r="127" spans="1:15" s="23" customFormat="1" ht="37.5" hidden="1" customHeight="1" x14ac:dyDescent="0.35">
      <c r="A127" s="60">
        <v>125</v>
      </c>
      <c r="B127" s="29"/>
      <c r="C127" s="63" t="s">
        <v>577</v>
      </c>
      <c r="D127" s="29"/>
      <c r="E127" s="63" t="s">
        <v>577</v>
      </c>
      <c r="F127" s="61" t="s">
        <v>621</v>
      </c>
      <c r="G127" s="61" t="s">
        <v>303</v>
      </c>
      <c r="H127" s="64" t="s">
        <v>631</v>
      </c>
      <c r="I127" s="61" t="s">
        <v>509</v>
      </c>
      <c r="J127" s="74">
        <v>1571094</v>
      </c>
      <c r="K127" s="29"/>
      <c r="L127" s="63" t="s">
        <v>640</v>
      </c>
      <c r="M127" s="29"/>
      <c r="N127" s="77">
        <v>2</v>
      </c>
      <c r="O127" s="24">
        <f t="shared" si="1"/>
        <v>3142188</v>
      </c>
    </row>
    <row r="128" spans="1:15" s="23" customFormat="1" ht="41.25" hidden="1" customHeight="1" x14ac:dyDescent="0.35">
      <c r="A128" s="60">
        <v>126</v>
      </c>
      <c r="B128" s="29"/>
      <c r="C128" s="63" t="s">
        <v>578</v>
      </c>
      <c r="D128" s="29"/>
      <c r="E128" s="63" t="s">
        <v>578</v>
      </c>
      <c r="F128" s="61" t="s">
        <v>622</v>
      </c>
      <c r="G128" s="61" t="s">
        <v>303</v>
      </c>
      <c r="H128" s="64" t="s">
        <v>631</v>
      </c>
      <c r="I128" s="61" t="s">
        <v>509</v>
      </c>
      <c r="J128" s="74">
        <v>1209788</v>
      </c>
      <c r="K128" s="29"/>
      <c r="L128" s="63" t="s">
        <v>640</v>
      </c>
      <c r="M128" s="29"/>
      <c r="N128" s="77">
        <v>160</v>
      </c>
      <c r="O128" s="24">
        <f t="shared" si="1"/>
        <v>193566080</v>
      </c>
    </row>
    <row r="129" spans="1:15" s="23" customFormat="1" ht="34.5" hidden="1" x14ac:dyDescent="0.35">
      <c r="A129" s="60">
        <v>127</v>
      </c>
      <c r="B129" s="29"/>
      <c r="C129" s="63" t="s">
        <v>579</v>
      </c>
      <c r="D129" s="29"/>
      <c r="E129" s="63" t="s">
        <v>579</v>
      </c>
      <c r="F129" s="61" t="s">
        <v>623</v>
      </c>
      <c r="G129" s="61" t="s">
        <v>303</v>
      </c>
      <c r="H129" s="64" t="s">
        <v>631</v>
      </c>
      <c r="I129" s="61" t="s">
        <v>509</v>
      </c>
      <c r="J129" s="78">
        <v>1531466</v>
      </c>
      <c r="K129" s="29"/>
      <c r="L129" s="63" t="s">
        <v>640</v>
      </c>
      <c r="M129" s="29"/>
      <c r="N129" s="77">
        <v>100</v>
      </c>
      <c r="O129" s="24">
        <f t="shared" si="1"/>
        <v>153146600</v>
      </c>
    </row>
    <row r="130" spans="1:15" s="23" customFormat="1" ht="88.5" hidden="1" customHeight="1" x14ac:dyDescent="0.35">
      <c r="A130" s="60">
        <v>128</v>
      </c>
      <c r="B130" s="29"/>
      <c r="C130" s="63" t="s">
        <v>580</v>
      </c>
      <c r="D130" s="29"/>
      <c r="E130" s="63" t="s">
        <v>580</v>
      </c>
      <c r="F130" s="61" t="s">
        <v>623</v>
      </c>
      <c r="G130" s="61" t="s">
        <v>628</v>
      </c>
      <c r="H130" s="64" t="s">
        <v>635</v>
      </c>
      <c r="I130" s="61" t="s">
        <v>509</v>
      </c>
      <c r="J130" s="74">
        <v>1815848</v>
      </c>
      <c r="K130" s="29"/>
      <c r="L130" s="63" t="s">
        <v>640</v>
      </c>
      <c r="M130" s="29"/>
      <c r="N130" s="77">
        <v>160</v>
      </c>
      <c r="O130" s="24">
        <f t="shared" si="1"/>
        <v>290535680</v>
      </c>
    </row>
    <row r="131" spans="1:15" s="23" customFormat="1" ht="138" hidden="1" x14ac:dyDescent="0.35">
      <c r="A131" s="60">
        <v>129</v>
      </c>
      <c r="B131" s="29"/>
      <c r="C131" s="63" t="s">
        <v>581</v>
      </c>
      <c r="D131" s="29"/>
      <c r="E131" s="63" t="s">
        <v>581</v>
      </c>
      <c r="F131" s="61" t="s">
        <v>624</v>
      </c>
      <c r="G131" s="61" t="s">
        <v>629</v>
      </c>
      <c r="H131" s="64" t="s">
        <v>636</v>
      </c>
      <c r="I131" s="61" t="s">
        <v>509</v>
      </c>
      <c r="J131" s="74">
        <v>6151509</v>
      </c>
      <c r="K131" s="29"/>
      <c r="L131" s="63" t="s">
        <v>640</v>
      </c>
      <c r="M131" s="29"/>
      <c r="N131" s="77">
        <v>20</v>
      </c>
      <c r="O131" s="24">
        <f t="shared" si="1"/>
        <v>123030180</v>
      </c>
    </row>
    <row r="132" spans="1:15" s="23" customFormat="1" ht="34.5" hidden="1" customHeight="1" x14ac:dyDescent="0.35">
      <c r="A132" s="60">
        <v>130</v>
      </c>
      <c r="B132" s="29"/>
      <c r="C132" s="63" t="s">
        <v>549</v>
      </c>
      <c r="D132" s="29"/>
      <c r="E132" s="63" t="s">
        <v>549</v>
      </c>
      <c r="F132" s="61" t="s">
        <v>593</v>
      </c>
      <c r="G132" s="61" t="s">
        <v>630</v>
      </c>
      <c r="H132" s="64" t="s">
        <v>634</v>
      </c>
      <c r="I132" s="61" t="s">
        <v>638</v>
      </c>
      <c r="J132" s="74">
        <v>37762</v>
      </c>
      <c r="K132" s="29"/>
      <c r="L132" s="63" t="s">
        <v>640</v>
      </c>
      <c r="M132" s="29"/>
      <c r="N132" s="77">
        <v>3800</v>
      </c>
      <c r="O132" s="24">
        <f t="shared" ref="O132:O195" si="2">J132*N132</f>
        <v>143495600</v>
      </c>
    </row>
    <row r="133" spans="1:15" s="23" customFormat="1" ht="34.5" hidden="1" customHeight="1" x14ac:dyDescent="0.35">
      <c r="A133" s="60">
        <v>131</v>
      </c>
      <c r="B133" s="29"/>
      <c r="C133" s="63" t="s">
        <v>582</v>
      </c>
      <c r="D133" s="29"/>
      <c r="E133" s="63" t="s">
        <v>582</v>
      </c>
      <c r="F133" s="61" t="s">
        <v>593</v>
      </c>
      <c r="G133" s="61" t="s">
        <v>630</v>
      </c>
      <c r="H133" s="64" t="s">
        <v>634</v>
      </c>
      <c r="I133" s="61" t="s">
        <v>638</v>
      </c>
      <c r="J133" s="74">
        <v>25641</v>
      </c>
      <c r="K133" s="29"/>
      <c r="L133" s="63" t="s">
        <v>640</v>
      </c>
      <c r="M133" s="29"/>
      <c r="N133" s="77">
        <v>300</v>
      </c>
      <c r="O133" s="24">
        <f t="shared" si="2"/>
        <v>7692300</v>
      </c>
    </row>
    <row r="134" spans="1:15" s="23" customFormat="1" ht="34.5" hidden="1" customHeight="1" x14ac:dyDescent="0.35">
      <c r="A134" s="60">
        <v>132</v>
      </c>
      <c r="B134" s="29"/>
      <c r="C134" s="63" t="s">
        <v>583</v>
      </c>
      <c r="D134" s="29"/>
      <c r="E134" s="63" t="s">
        <v>583</v>
      </c>
      <c r="F134" s="61" t="s">
        <v>593</v>
      </c>
      <c r="G134" s="61" t="s">
        <v>630</v>
      </c>
      <c r="H134" s="64" t="s">
        <v>634</v>
      </c>
      <c r="I134" s="61" t="s">
        <v>638</v>
      </c>
      <c r="J134" s="74">
        <v>72261</v>
      </c>
      <c r="K134" s="29"/>
      <c r="L134" s="63" t="s">
        <v>640</v>
      </c>
      <c r="M134" s="29"/>
      <c r="N134" s="77">
        <v>10300</v>
      </c>
      <c r="O134" s="24">
        <f t="shared" si="2"/>
        <v>744288300</v>
      </c>
    </row>
    <row r="135" spans="1:15" s="23" customFormat="1" ht="138" hidden="1" x14ac:dyDescent="0.35">
      <c r="A135" s="60">
        <v>133</v>
      </c>
      <c r="B135" s="29"/>
      <c r="C135" s="63" t="s">
        <v>581</v>
      </c>
      <c r="D135" s="29"/>
      <c r="E135" s="63" t="s">
        <v>581</v>
      </c>
      <c r="F135" s="61" t="s">
        <v>624</v>
      </c>
      <c r="G135" s="61" t="s">
        <v>629</v>
      </c>
      <c r="H135" s="64" t="s">
        <v>636</v>
      </c>
      <c r="I135" s="61" t="s">
        <v>509</v>
      </c>
      <c r="J135" s="74">
        <v>6151509</v>
      </c>
      <c r="K135" s="29"/>
      <c r="L135" s="63" t="s">
        <v>640</v>
      </c>
      <c r="M135" s="29"/>
      <c r="N135" s="77">
        <v>19</v>
      </c>
      <c r="O135" s="24">
        <f t="shared" si="2"/>
        <v>116878671</v>
      </c>
    </row>
    <row r="136" spans="1:15" s="23" customFormat="1" ht="33.75" hidden="1" customHeight="1" x14ac:dyDescent="0.35">
      <c r="A136" s="60">
        <v>134</v>
      </c>
      <c r="B136" s="29"/>
      <c r="C136" s="63" t="s">
        <v>564</v>
      </c>
      <c r="D136" s="29"/>
      <c r="E136" s="63" t="s">
        <v>564</v>
      </c>
      <c r="F136" s="61" t="s">
        <v>593</v>
      </c>
      <c r="G136" s="61" t="s">
        <v>630</v>
      </c>
      <c r="H136" s="64" t="s">
        <v>634</v>
      </c>
      <c r="I136" s="61" t="s">
        <v>638</v>
      </c>
      <c r="J136" s="74">
        <v>37762</v>
      </c>
      <c r="K136" s="29"/>
      <c r="L136" s="63" t="s">
        <v>640</v>
      </c>
      <c r="M136" s="29"/>
      <c r="N136" s="77">
        <v>3000</v>
      </c>
      <c r="O136" s="24">
        <f t="shared" si="2"/>
        <v>113286000</v>
      </c>
    </row>
    <row r="137" spans="1:15" s="23" customFormat="1" ht="33.75" hidden="1" customHeight="1" x14ac:dyDescent="0.35">
      <c r="A137" s="60">
        <v>135</v>
      </c>
      <c r="B137" s="29"/>
      <c r="C137" s="63" t="s">
        <v>584</v>
      </c>
      <c r="D137" s="29"/>
      <c r="E137" s="63" t="s">
        <v>584</v>
      </c>
      <c r="F137" s="61" t="s">
        <v>593</v>
      </c>
      <c r="G137" s="61" t="s">
        <v>630</v>
      </c>
      <c r="H137" s="64" t="s">
        <v>634</v>
      </c>
      <c r="I137" s="61" t="s">
        <v>638</v>
      </c>
      <c r="J137" s="74">
        <v>42000</v>
      </c>
      <c r="K137" s="29"/>
      <c r="L137" s="63" t="s">
        <v>640</v>
      </c>
      <c r="M137" s="29"/>
      <c r="N137" s="77">
        <v>3500</v>
      </c>
      <c r="O137" s="24">
        <f t="shared" si="2"/>
        <v>147000000</v>
      </c>
    </row>
    <row r="138" spans="1:15" s="23" customFormat="1" ht="33.75" hidden="1" customHeight="1" x14ac:dyDescent="0.35">
      <c r="A138" s="60">
        <v>136</v>
      </c>
      <c r="B138" s="29"/>
      <c r="C138" s="63" t="s">
        <v>585</v>
      </c>
      <c r="D138" s="29"/>
      <c r="E138" s="63" t="s">
        <v>585</v>
      </c>
      <c r="F138" s="61" t="s">
        <v>625</v>
      </c>
      <c r="G138" s="61" t="s">
        <v>630</v>
      </c>
      <c r="H138" s="64" t="s">
        <v>634</v>
      </c>
      <c r="I138" s="61" t="s">
        <v>401</v>
      </c>
      <c r="J138" s="74">
        <v>296231</v>
      </c>
      <c r="K138" s="29"/>
      <c r="L138" s="63" t="s">
        <v>640</v>
      </c>
      <c r="M138" s="29"/>
      <c r="N138" s="77">
        <v>24</v>
      </c>
      <c r="O138" s="24">
        <f t="shared" si="2"/>
        <v>7109544</v>
      </c>
    </row>
    <row r="139" spans="1:15" s="23" customFormat="1" ht="42.75" hidden="1" customHeight="1" x14ac:dyDescent="0.35">
      <c r="A139" s="60">
        <v>137</v>
      </c>
      <c r="B139" s="29"/>
      <c r="C139" s="63" t="s">
        <v>586</v>
      </c>
      <c r="D139" s="29"/>
      <c r="E139" s="63" t="s">
        <v>586</v>
      </c>
      <c r="F139" s="61" t="s">
        <v>616</v>
      </c>
      <c r="G139" s="61" t="s">
        <v>630</v>
      </c>
      <c r="H139" s="64" t="s">
        <v>634</v>
      </c>
      <c r="I139" s="61" t="s">
        <v>639</v>
      </c>
      <c r="J139" s="74">
        <v>25641</v>
      </c>
      <c r="K139" s="29"/>
      <c r="L139" s="63" t="s">
        <v>640</v>
      </c>
      <c r="M139" s="29"/>
      <c r="N139" s="77">
        <v>12900</v>
      </c>
      <c r="O139" s="24">
        <f t="shared" si="2"/>
        <v>330768900</v>
      </c>
    </row>
    <row r="140" spans="1:15" s="23" customFormat="1" ht="46.5" hidden="1" customHeight="1" x14ac:dyDescent="0.35">
      <c r="A140" s="60">
        <v>138</v>
      </c>
      <c r="B140" s="29"/>
      <c r="C140" s="63" t="s">
        <v>587</v>
      </c>
      <c r="D140" s="29"/>
      <c r="E140" s="63" t="s">
        <v>587</v>
      </c>
      <c r="F140" s="61" t="s">
        <v>626</v>
      </c>
      <c r="G140" s="61" t="s">
        <v>630</v>
      </c>
      <c r="H140" s="64" t="s">
        <v>634</v>
      </c>
      <c r="I140" s="61" t="s">
        <v>509</v>
      </c>
      <c r="J140" s="74">
        <v>1631700</v>
      </c>
      <c r="K140" s="29"/>
      <c r="L140" s="63" t="s">
        <v>640</v>
      </c>
      <c r="M140" s="29"/>
      <c r="N140" s="77">
        <v>2</v>
      </c>
      <c r="O140" s="24">
        <f t="shared" si="2"/>
        <v>3263400</v>
      </c>
    </row>
    <row r="141" spans="1:15" s="23" customFormat="1" ht="33.75" hidden="1" customHeight="1" x14ac:dyDescent="0.35">
      <c r="A141" s="60">
        <v>139</v>
      </c>
      <c r="B141" s="29"/>
      <c r="C141" s="63" t="s">
        <v>588</v>
      </c>
      <c r="D141" s="29"/>
      <c r="E141" s="63" t="s">
        <v>588</v>
      </c>
      <c r="F141" s="61" t="s">
        <v>627</v>
      </c>
      <c r="G141" s="61" t="s">
        <v>630</v>
      </c>
      <c r="H141" s="64" t="s">
        <v>634</v>
      </c>
      <c r="I141" s="61" t="s">
        <v>401</v>
      </c>
      <c r="J141" s="74">
        <v>169726</v>
      </c>
      <c r="K141" s="29"/>
      <c r="L141" s="63" t="s">
        <v>640</v>
      </c>
      <c r="M141" s="29"/>
      <c r="N141" s="77">
        <v>16</v>
      </c>
      <c r="O141" s="24">
        <f t="shared" si="2"/>
        <v>2715616</v>
      </c>
    </row>
    <row r="142" spans="1:15" s="23" customFormat="1" ht="63.75" hidden="1" customHeight="1" x14ac:dyDescent="0.35">
      <c r="A142" s="60">
        <v>140</v>
      </c>
      <c r="B142" s="26" t="s">
        <v>641</v>
      </c>
      <c r="C142" s="94" t="s">
        <v>642</v>
      </c>
      <c r="D142" s="29"/>
      <c r="E142" s="94" t="s">
        <v>642</v>
      </c>
      <c r="F142" s="61" t="s">
        <v>661</v>
      </c>
      <c r="G142" s="27" t="s">
        <v>386</v>
      </c>
      <c r="H142" s="26" t="s">
        <v>663</v>
      </c>
      <c r="I142" s="27" t="s">
        <v>38</v>
      </c>
      <c r="J142" s="74">
        <v>210000</v>
      </c>
      <c r="K142" s="29"/>
      <c r="L142" s="63" t="s">
        <v>662</v>
      </c>
      <c r="M142" s="29"/>
      <c r="N142" s="62">
        <v>100</v>
      </c>
      <c r="O142" s="24">
        <f t="shared" si="2"/>
        <v>21000000</v>
      </c>
    </row>
    <row r="143" spans="1:15" s="23" customFormat="1" ht="45.75" hidden="1" customHeight="1" x14ac:dyDescent="0.35">
      <c r="A143" s="60">
        <v>141</v>
      </c>
      <c r="B143" s="26" t="s">
        <v>643</v>
      </c>
      <c r="C143" s="94" t="s">
        <v>644</v>
      </c>
      <c r="D143" s="29"/>
      <c r="E143" s="94" t="s">
        <v>644</v>
      </c>
      <c r="F143" s="61" t="s">
        <v>657</v>
      </c>
      <c r="G143" s="27" t="s">
        <v>36</v>
      </c>
      <c r="H143" s="26" t="s">
        <v>664</v>
      </c>
      <c r="I143" s="27" t="s">
        <v>38</v>
      </c>
      <c r="J143" s="74">
        <v>77700</v>
      </c>
      <c r="K143" s="29"/>
      <c r="L143" s="63" t="s">
        <v>662</v>
      </c>
      <c r="M143" s="29"/>
      <c r="N143" s="62">
        <v>120</v>
      </c>
      <c r="O143" s="24">
        <f t="shared" si="2"/>
        <v>9324000</v>
      </c>
    </row>
    <row r="144" spans="1:15" s="23" customFormat="1" ht="50.25" hidden="1" customHeight="1" x14ac:dyDescent="0.35">
      <c r="A144" s="60">
        <v>142</v>
      </c>
      <c r="B144" s="26" t="s">
        <v>645</v>
      </c>
      <c r="C144" s="94" t="s">
        <v>646</v>
      </c>
      <c r="D144" s="29"/>
      <c r="E144" s="94" t="s">
        <v>646</v>
      </c>
      <c r="F144" s="61" t="s">
        <v>658</v>
      </c>
      <c r="G144" s="27" t="s">
        <v>36</v>
      </c>
      <c r="H144" s="26" t="s">
        <v>664</v>
      </c>
      <c r="I144" s="27" t="s">
        <v>38</v>
      </c>
      <c r="J144" s="74">
        <v>177450</v>
      </c>
      <c r="K144" s="29"/>
      <c r="L144" s="63" t="s">
        <v>662</v>
      </c>
      <c r="M144" s="29"/>
      <c r="N144" s="62">
        <v>120</v>
      </c>
      <c r="O144" s="24">
        <f t="shared" si="2"/>
        <v>21294000</v>
      </c>
    </row>
    <row r="145" spans="1:15" s="23" customFormat="1" ht="48.75" hidden="1" customHeight="1" x14ac:dyDescent="0.35">
      <c r="A145" s="60">
        <v>143</v>
      </c>
      <c r="B145" s="26" t="s">
        <v>647</v>
      </c>
      <c r="C145" s="94" t="s">
        <v>648</v>
      </c>
      <c r="D145" s="29"/>
      <c r="E145" s="94" t="s">
        <v>648</v>
      </c>
      <c r="F145" s="61" t="s">
        <v>658</v>
      </c>
      <c r="G145" s="27" t="s">
        <v>36</v>
      </c>
      <c r="H145" s="26" t="s">
        <v>664</v>
      </c>
      <c r="I145" s="27" t="s">
        <v>38</v>
      </c>
      <c r="J145" s="74">
        <v>177450</v>
      </c>
      <c r="K145" s="29"/>
      <c r="L145" s="63" t="s">
        <v>662</v>
      </c>
      <c r="M145" s="29"/>
      <c r="N145" s="62"/>
      <c r="O145" s="24">
        <f t="shared" si="2"/>
        <v>0</v>
      </c>
    </row>
    <row r="146" spans="1:15" s="23" customFormat="1" ht="48.75" hidden="1" customHeight="1" x14ac:dyDescent="0.35">
      <c r="A146" s="60">
        <v>144</v>
      </c>
      <c r="B146" s="26" t="s">
        <v>649</v>
      </c>
      <c r="C146" s="94" t="s">
        <v>650</v>
      </c>
      <c r="D146" s="29"/>
      <c r="E146" s="94" t="s">
        <v>650</v>
      </c>
      <c r="F146" s="61" t="s">
        <v>658</v>
      </c>
      <c r="G146" s="27" t="s">
        <v>36</v>
      </c>
      <c r="H146" s="26" t="s">
        <v>664</v>
      </c>
      <c r="I146" s="27" t="s">
        <v>38</v>
      </c>
      <c r="J146" s="74">
        <v>177450</v>
      </c>
      <c r="K146" s="29"/>
      <c r="L146" s="63" t="s">
        <v>662</v>
      </c>
      <c r="M146" s="29"/>
      <c r="N146" s="62"/>
      <c r="O146" s="24">
        <f t="shared" si="2"/>
        <v>0</v>
      </c>
    </row>
    <row r="147" spans="1:15" s="23" customFormat="1" ht="48.75" hidden="1" customHeight="1" x14ac:dyDescent="0.35">
      <c r="A147" s="60">
        <v>145</v>
      </c>
      <c r="B147" s="26" t="s">
        <v>651</v>
      </c>
      <c r="C147" s="94" t="s">
        <v>652</v>
      </c>
      <c r="D147" s="29"/>
      <c r="E147" s="94" t="s">
        <v>652</v>
      </c>
      <c r="F147" s="61" t="s">
        <v>658</v>
      </c>
      <c r="G147" s="27" t="s">
        <v>36</v>
      </c>
      <c r="H147" s="26" t="s">
        <v>664</v>
      </c>
      <c r="I147" s="27" t="s">
        <v>38</v>
      </c>
      <c r="J147" s="74">
        <v>177450</v>
      </c>
      <c r="K147" s="29"/>
      <c r="L147" s="63" t="s">
        <v>662</v>
      </c>
      <c r="M147" s="29"/>
      <c r="N147" s="62"/>
      <c r="O147" s="24">
        <f t="shared" si="2"/>
        <v>0</v>
      </c>
    </row>
    <row r="148" spans="1:15" s="23" customFormat="1" ht="59.25" hidden="1" customHeight="1" x14ac:dyDescent="0.35">
      <c r="A148" s="60">
        <v>146</v>
      </c>
      <c r="B148" s="26" t="s">
        <v>653</v>
      </c>
      <c r="C148" s="94" t="s">
        <v>654</v>
      </c>
      <c r="D148" s="29"/>
      <c r="E148" s="94" t="s">
        <v>654</v>
      </c>
      <c r="F148" s="61" t="s">
        <v>659</v>
      </c>
      <c r="G148" s="27" t="s">
        <v>386</v>
      </c>
      <c r="H148" s="26" t="s">
        <v>663</v>
      </c>
      <c r="I148" s="27" t="s">
        <v>38</v>
      </c>
      <c r="J148" s="74">
        <v>371700</v>
      </c>
      <c r="K148" s="29"/>
      <c r="L148" s="63" t="s">
        <v>662</v>
      </c>
      <c r="M148" s="29"/>
      <c r="N148" s="62">
        <v>120</v>
      </c>
      <c r="O148" s="24">
        <f t="shared" si="2"/>
        <v>44604000</v>
      </c>
    </row>
    <row r="149" spans="1:15" s="23" customFormat="1" ht="62.25" hidden="1" customHeight="1" x14ac:dyDescent="0.35">
      <c r="A149" s="60">
        <v>147</v>
      </c>
      <c r="B149" s="26" t="s">
        <v>655</v>
      </c>
      <c r="C149" s="94" t="s">
        <v>656</v>
      </c>
      <c r="D149" s="29"/>
      <c r="E149" s="94" t="s">
        <v>656</v>
      </c>
      <c r="F149" s="61" t="s">
        <v>660</v>
      </c>
      <c r="G149" s="27" t="s">
        <v>386</v>
      </c>
      <c r="H149" s="26" t="s">
        <v>663</v>
      </c>
      <c r="I149" s="27" t="s">
        <v>402</v>
      </c>
      <c r="J149" s="74">
        <v>126000</v>
      </c>
      <c r="K149" s="29"/>
      <c r="L149" s="63" t="s">
        <v>662</v>
      </c>
      <c r="M149" s="29"/>
      <c r="N149" s="62">
        <v>10</v>
      </c>
      <c r="O149" s="24">
        <f t="shared" si="2"/>
        <v>1260000</v>
      </c>
    </row>
    <row r="150" spans="1:15" s="23" customFormat="1" ht="42" hidden="1" customHeight="1" x14ac:dyDescent="0.35">
      <c r="A150" s="60">
        <v>148</v>
      </c>
      <c r="B150" s="29"/>
      <c r="C150" s="63" t="s">
        <v>667</v>
      </c>
      <c r="D150" s="29"/>
      <c r="E150" s="63" t="s">
        <v>667</v>
      </c>
      <c r="F150" s="61" t="s">
        <v>685</v>
      </c>
      <c r="G150" s="61" t="s">
        <v>48</v>
      </c>
      <c r="H150" s="64" t="s">
        <v>692</v>
      </c>
      <c r="I150" s="61" t="s">
        <v>509</v>
      </c>
      <c r="J150" s="74">
        <v>3229200</v>
      </c>
      <c r="K150" s="29"/>
      <c r="L150" s="63" t="s">
        <v>695</v>
      </c>
      <c r="M150" s="29"/>
      <c r="N150" s="62">
        <v>5</v>
      </c>
      <c r="O150" s="24">
        <f t="shared" si="2"/>
        <v>16146000</v>
      </c>
    </row>
    <row r="151" spans="1:15" s="23" customFormat="1" ht="42" hidden="1" customHeight="1" x14ac:dyDescent="0.35">
      <c r="A151" s="60">
        <v>149</v>
      </c>
      <c r="B151" s="29"/>
      <c r="C151" s="63" t="s">
        <v>668</v>
      </c>
      <c r="D151" s="29"/>
      <c r="E151" s="63" t="s">
        <v>668</v>
      </c>
      <c r="F151" s="61" t="s">
        <v>685</v>
      </c>
      <c r="G151" s="61" t="s">
        <v>48</v>
      </c>
      <c r="H151" s="64" t="s">
        <v>692</v>
      </c>
      <c r="I151" s="61" t="s">
        <v>509</v>
      </c>
      <c r="J151" s="74">
        <v>1115400</v>
      </c>
      <c r="K151" s="29"/>
      <c r="L151" s="63" t="s">
        <v>695</v>
      </c>
      <c r="M151" s="29"/>
      <c r="N151" s="62">
        <v>15</v>
      </c>
      <c r="O151" s="24">
        <f t="shared" si="2"/>
        <v>16731000</v>
      </c>
    </row>
    <row r="152" spans="1:15" s="23" customFormat="1" ht="42" hidden="1" customHeight="1" x14ac:dyDescent="0.35">
      <c r="A152" s="60">
        <v>150</v>
      </c>
      <c r="B152" s="29"/>
      <c r="C152" s="63" t="s">
        <v>669</v>
      </c>
      <c r="D152" s="29"/>
      <c r="E152" s="63" t="s">
        <v>669</v>
      </c>
      <c r="F152" s="61" t="s">
        <v>686</v>
      </c>
      <c r="G152" s="61" t="s">
        <v>48</v>
      </c>
      <c r="H152" s="64" t="s">
        <v>693</v>
      </c>
      <c r="I152" s="61" t="s">
        <v>509</v>
      </c>
      <c r="J152" s="74">
        <v>5776800</v>
      </c>
      <c r="K152" s="29"/>
      <c r="L152" s="63" t="s">
        <v>695</v>
      </c>
      <c r="M152" s="29"/>
      <c r="N152" s="62">
        <v>15</v>
      </c>
      <c r="O152" s="24">
        <f t="shared" si="2"/>
        <v>86652000</v>
      </c>
    </row>
    <row r="153" spans="1:15" s="23" customFormat="1" ht="42" hidden="1" customHeight="1" x14ac:dyDescent="0.35">
      <c r="A153" s="60">
        <v>151</v>
      </c>
      <c r="B153" s="29"/>
      <c r="C153" s="63" t="s">
        <v>670</v>
      </c>
      <c r="D153" s="29"/>
      <c r="E153" s="63" t="s">
        <v>670</v>
      </c>
      <c r="F153" s="61" t="s">
        <v>687</v>
      </c>
      <c r="G153" s="61" t="s">
        <v>48</v>
      </c>
      <c r="H153" s="64" t="s">
        <v>693</v>
      </c>
      <c r="I153" s="61" t="s">
        <v>509</v>
      </c>
      <c r="J153" s="74">
        <v>2401440</v>
      </c>
      <c r="K153" s="29"/>
      <c r="L153" s="63" t="s">
        <v>695</v>
      </c>
      <c r="M153" s="29"/>
      <c r="N153" s="62">
        <v>1</v>
      </c>
      <c r="O153" s="24">
        <f t="shared" si="2"/>
        <v>2401440</v>
      </c>
    </row>
    <row r="154" spans="1:15" s="23" customFormat="1" ht="42" hidden="1" customHeight="1" x14ac:dyDescent="0.35">
      <c r="A154" s="60">
        <v>152</v>
      </c>
      <c r="B154" s="29"/>
      <c r="C154" s="63" t="s">
        <v>671</v>
      </c>
      <c r="D154" s="29"/>
      <c r="E154" s="63" t="s">
        <v>671</v>
      </c>
      <c r="F154" s="61" t="s">
        <v>688</v>
      </c>
      <c r="G154" s="61" t="s">
        <v>48</v>
      </c>
      <c r="H154" s="64" t="s">
        <v>693</v>
      </c>
      <c r="I154" s="61" t="s">
        <v>509</v>
      </c>
      <c r="J154" s="74">
        <v>2376984</v>
      </c>
      <c r="K154" s="29"/>
      <c r="L154" s="63" t="s">
        <v>695</v>
      </c>
      <c r="M154" s="29"/>
      <c r="N154" s="62">
        <v>1</v>
      </c>
      <c r="O154" s="24">
        <f t="shared" si="2"/>
        <v>2376984</v>
      </c>
    </row>
    <row r="155" spans="1:15" s="23" customFormat="1" ht="42" hidden="1" customHeight="1" x14ac:dyDescent="0.35">
      <c r="A155" s="60">
        <v>153</v>
      </c>
      <c r="B155" s="29"/>
      <c r="C155" s="63" t="s">
        <v>672</v>
      </c>
      <c r="D155" s="29"/>
      <c r="E155" s="63" t="s">
        <v>672</v>
      </c>
      <c r="F155" s="61" t="s">
        <v>686</v>
      </c>
      <c r="G155" s="61" t="s">
        <v>48</v>
      </c>
      <c r="H155" s="64" t="s">
        <v>693</v>
      </c>
      <c r="I155" s="61" t="s">
        <v>509</v>
      </c>
      <c r="J155" s="74">
        <v>4336200</v>
      </c>
      <c r="K155" s="29"/>
      <c r="L155" s="63" t="s">
        <v>695</v>
      </c>
      <c r="M155" s="29"/>
      <c r="N155" s="62">
        <v>40</v>
      </c>
      <c r="O155" s="24">
        <f t="shared" si="2"/>
        <v>173448000</v>
      </c>
    </row>
    <row r="156" spans="1:15" s="23" customFormat="1" ht="42" hidden="1" customHeight="1" x14ac:dyDescent="0.35">
      <c r="A156" s="60">
        <v>154</v>
      </c>
      <c r="B156" s="29"/>
      <c r="C156" s="63" t="s">
        <v>673</v>
      </c>
      <c r="D156" s="29"/>
      <c r="E156" s="63" t="s">
        <v>673</v>
      </c>
      <c r="F156" s="61" t="s">
        <v>687</v>
      </c>
      <c r="G156" s="61" t="s">
        <v>48</v>
      </c>
      <c r="H156" s="64" t="s">
        <v>693</v>
      </c>
      <c r="I156" s="61" t="s">
        <v>509</v>
      </c>
      <c r="J156" s="74">
        <v>2331712</v>
      </c>
      <c r="K156" s="29"/>
      <c r="L156" s="63" t="s">
        <v>695</v>
      </c>
      <c r="M156" s="29"/>
      <c r="N156" s="62">
        <v>2</v>
      </c>
      <c r="O156" s="24">
        <f t="shared" si="2"/>
        <v>4663424</v>
      </c>
    </row>
    <row r="157" spans="1:15" s="23" customFormat="1" ht="42" hidden="1" customHeight="1" x14ac:dyDescent="0.35">
      <c r="A157" s="60">
        <v>155</v>
      </c>
      <c r="B157" s="29"/>
      <c r="C157" s="63" t="s">
        <v>674</v>
      </c>
      <c r="D157" s="29"/>
      <c r="E157" s="63" t="s">
        <v>674</v>
      </c>
      <c r="F157" s="61" t="s">
        <v>686</v>
      </c>
      <c r="G157" s="61" t="s">
        <v>48</v>
      </c>
      <c r="H157" s="64" t="s">
        <v>693</v>
      </c>
      <c r="I157" s="61" t="s">
        <v>509</v>
      </c>
      <c r="J157" s="74">
        <v>4814700</v>
      </c>
      <c r="K157" s="29"/>
      <c r="L157" s="63" t="s">
        <v>695</v>
      </c>
      <c r="M157" s="29"/>
      <c r="N157" s="62">
        <v>40</v>
      </c>
      <c r="O157" s="24">
        <f t="shared" si="2"/>
        <v>192588000</v>
      </c>
    </row>
    <row r="158" spans="1:15" s="23" customFormat="1" ht="42" hidden="1" customHeight="1" x14ac:dyDescent="0.35">
      <c r="A158" s="60">
        <v>156</v>
      </c>
      <c r="B158" s="29"/>
      <c r="C158" s="63" t="s">
        <v>675</v>
      </c>
      <c r="D158" s="29"/>
      <c r="E158" s="63" t="s">
        <v>675</v>
      </c>
      <c r="F158" s="61" t="s">
        <v>686</v>
      </c>
      <c r="G158" s="61" t="s">
        <v>48</v>
      </c>
      <c r="H158" s="64" t="s">
        <v>693</v>
      </c>
      <c r="I158" s="61" t="s">
        <v>509</v>
      </c>
      <c r="J158" s="74">
        <v>4649400</v>
      </c>
      <c r="K158" s="29"/>
      <c r="L158" s="63" t="s">
        <v>695</v>
      </c>
      <c r="M158" s="29"/>
      <c r="N158" s="62">
        <v>10</v>
      </c>
      <c r="O158" s="24">
        <f t="shared" si="2"/>
        <v>46494000</v>
      </c>
    </row>
    <row r="159" spans="1:15" s="23" customFormat="1" ht="42" hidden="1" customHeight="1" x14ac:dyDescent="0.35">
      <c r="A159" s="60">
        <v>157</v>
      </c>
      <c r="B159" s="29"/>
      <c r="C159" s="63" t="s">
        <v>676</v>
      </c>
      <c r="D159" s="29"/>
      <c r="E159" s="63" t="s">
        <v>676</v>
      </c>
      <c r="F159" s="61" t="s">
        <v>688</v>
      </c>
      <c r="G159" s="61" t="s">
        <v>48</v>
      </c>
      <c r="H159" s="64" t="s">
        <v>693</v>
      </c>
      <c r="I159" s="61" t="s">
        <v>509</v>
      </c>
      <c r="J159" s="74">
        <v>2295699</v>
      </c>
      <c r="K159" s="29"/>
      <c r="L159" s="63" t="s">
        <v>695</v>
      </c>
      <c r="M159" s="29"/>
      <c r="N159" s="62">
        <v>1</v>
      </c>
      <c r="O159" s="24">
        <f t="shared" si="2"/>
        <v>2295699</v>
      </c>
    </row>
    <row r="160" spans="1:15" s="23" customFormat="1" ht="42" hidden="1" customHeight="1" x14ac:dyDescent="0.35">
      <c r="A160" s="60">
        <v>158</v>
      </c>
      <c r="B160" s="29"/>
      <c r="C160" s="63" t="s">
        <v>677</v>
      </c>
      <c r="D160" s="29"/>
      <c r="E160" s="63" t="s">
        <v>677</v>
      </c>
      <c r="F160" s="61" t="s">
        <v>687</v>
      </c>
      <c r="G160" s="61" t="s">
        <v>48</v>
      </c>
      <c r="H160" s="64" t="s">
        <v>692</v>
      </c>
      <c r="I160" s="61" t="s">
        <v>509</v>
      </c>
      <c r="J160" s="74">
        <v>2510880</v>
      </c>
      <c r="K160" s="29"/>
      <c r="L160" s="63" t="s">
        <v>695</v>
      </c>
      <c r="M160" s="29"/>
      <c r="N160" s="62">
        <v>2</v>
      </c>
      <c r="O160" s="24">
        <f t="shared" si="2"/>
        <v>5021760</v>
      </c>
    </row>
    <row r="161" spans="1:15" s="23" customFormat="1" ht="42" hidden="1" customHeight="1" x14ac:dyDescent="0.35">
      <c r="A161" s="60">
        <v>159</v>
      </c>
      <c r="B161" s="29"/>
      <c r="C161" s="63" t="s">
        <v>678</v>
      </c>
      <c r="D161" s="29"/>
      <c r="E161" s="63" t="s">
        <v>678</v>
      </c>
      <c r="F161" s="61" t="s">
        <v>686</v>
      </c>
      <c r="G161" s="61" t="s">
        <v>48</v>
      </c>
      <c r="H161" s="64" t="s">
        <v>692</v>
      </c>
      <c r="I161" s="61" t="s">
        <v>509</v>
      </c>
      <c r="J161" s="74">
        <v>4446000</v>
      </c>
      <c r="K161" s="29"/>
      <c r="L161" s="63" t="s">
        <v>695</v>
      </c>
      <c r="M161" s="29"/>
      <c r="N161" s="62">
        <v>30</v>
      </c>
      <c r="O161" s="24">
        <f t="shared" si="2"/>
        <v>133380000</v>
      </c>
    </row>
    <row r="162" spans="1:15" s="23" customFormat="1" ht="35.25" hidden="1" customHeight="1" x14ac:dyDescent="0.35">
      <c r="A162" s="60">
        <v>160</v>
      </c>
      <c r="B162" s="29"/>
      <c r="C162" s="63" t="s">
        <v>679</v>
      </c>
      <c r="D162" s="29"/>
      <c r="E162" s="63" t="s">
        <v>679</v>
      </c>
      <c r="F162" s="61" t="s">
        <v>689</v>
      </c>
      <c r="G162" s="61" t="s">
        <v>303</v>
      </c>
      <c r="H162" s="64" t="s">
        <v>694</v>
      </c>
      <c r="I162" s="61" t="s">
        <v>509</v>
      </c>
      <c r="J162" s="74">
        <v>2510840</v>
      </c>
      <c r="K162" s="29"/>
      <c r="L162" s="63" t="s">
        <v>695</v>
      </c>
      <c r="M162" s="29"/>
      <c r="N162" s="62">
        <v>2</v>
      </c>
      <c r="O162" s="24">
        <f t="shared" si="2"/>
        <v>5021680</v>
      </c>
    </row>
    <row r="163" spans="1:15" s="23" customFormat="1" ht="35.25" hidden="1" customHeight="1" x14ac:dyDescent="0.35">
      <c r="A163" s="60">
        <v>161</v>
      </c>
      <c r="B163" s="29"/>
      <c r="C163" s="63" t="s">
        <v>680</v>
      </c>
      <c r="D163" s="29"/>
      <c r="E163" s="63" t="s">
        <v>680</v>
      </c>
      <c r="F163" s="61" t="s">
        <v>686</v>
      </c>
      <c r="G163" s="61" t="s">
        <v>303</v>
      </c>
      <c r="H163" s="64" t="s">
        <v>694</v>
      </c>
      <c r="I163" s="61" t="s">
        <v>509</v>
      </c>
      <c r="J163" s="74">
        <v>12170000</v>
      </c>
      <c r="K163" s="29"/>
      <c r="L163" s="63" t="s">
        <v>695</v>
      </c>
      <c r="M163" s="29"/>
      <c r="N163" s="62">
        <v>30</v>
      </c>
      <c r="O163" s="24">
        <f t="shared" si="2"/>
        <v>365100000</v>
      </c>
    </row>
    <row r="164" spans="1:15" s="23" customFormat="1" ht="44.25" hidden="1" customHeight="1" x14ac:dyDescent="0.35">
      <c r="A164" s="60">
        <v>162</v>
      </c>
      <c r="B164" s="29"/>
      <c r="C164" s="63" t="s">
        <v>681</v>
      </c>
      <c r="D164" s="29"/>
      <c r="E164" s="63" t="s">
        <v>681</v>
      </c>
      <c r="F164" s="61" t="s">
        <v>685</v>
      </c>
      <c r="G164" s="61" t="s">
        <v>48</v>
      </c>
      <c r="H164" s="64" t="s">
        <v>692</v>
      </c>
      <c r="I164" s="61" t="s">
        <v>509</v>
      </c>
      <c r="J164" s="74">
        <v>1329900</v>
      </c>
      <c r="K164" s="29"/>
      <c r="L164" s="63" t="s">
        <v>695</v>
      </c>
      <c r="M164" s="29"/>
      <c r="N164" s="62">
        <v>10</v>
      </c>
      <c r="O164" s="24">
        <f t="shared" si="2"/>
        <v>13299000</v>
      </c>
    </row>
    <row r="165" spans="1:15" s="23" customFormat="1" ht="46.5" hidden="1" customHeight="1" x14ac:dyDescent="0.35">
      <c r="A165" s="60">
        <v>163</v>
      </c>
      <c r="B165" s="29"/>
      <c r="C165" s="63" t="s">
        <v>682</v>
      </c>
      <c r="D165" s="29"/>
      <c r="E165" s="63" t="s">
        <v>682</v>
      </c>
      <c r="F165" s="61" t="s">
        <v>690</v>
      </c>
      <c r="G165" s="61" t="s">
        <v>48</v>
      </c>
      <c r="H165" s="64" t="s">
        <v>692</v>
      </c>
      <c r="I165" s="61" t="s">
        <v>509</v>
      </c>
      <c r="J165" s="74">
        <v>5824500</v>
      </c>
      <c r="K165" s="29"/>
      <c r="L165" s="63" t="s">
        <v>695</v>
      </c>
      <c r="M165" s="29"/>
      <c r="N165" s="62">
        <v>2</v>
      </c>
      <c r="O165" s="24">
        <f t="shared" si="2"/>
        <v>11649000</v>
      </c>
    </row>
    <row r="166" spans="1:15" s="23" customFormat="1" ht="35.25" hidden="1" customHeight="1" x14ac:dyDescent="0.35">
      <c r="A166" s="60">
        <v>164</v>
      </c>
      <c r="B166" s="29"/>
      <c r="C166" s="63" t="s">
        <v>683</v>
      </c>
      <c r="D166" s="29"/>
      <c r="E166" s="63" t="s">
        <v>683</v>
      </c>
      <c r="F166" s="61" t="s">
        <v>691</v>
      </c>
      <c r="G166" s="61" t="s">
        <v>303</v>
      </c>
      <c r="H166" s="64" t="s">
        <v>694</v>
      </c>
      <c r="I166" s="61" t="s">
        <v>509</v>
      </c>
      <c r="J166" s="74">
        <v>2177920</v>
      </c>
      <c r="K166" s="29"/>
      <c r="L166" s="63" t="s">
        <v>695</v>
      </c>
      <c r="M166" s="29"/>
      <c r="N166" s="62">
        <v>1</v>
      </c>
      <c r="O166" s="24">
        <f t="shared" si="2"/>
        <v>2177920</v>
      </c>
    </row>
    <row r="167" spans="1:15" s="23" customFormat="1" ht="44.25" hidden="1" customHeight="1" x14ac:dyDescent="0.35">
      <c r="A167" s="60">
        <v>165</v>
      </c>
      <c r="B167" s="29"/>
      <c r="C167" s="63" t="s">
        <v>684</v>
      </c>
      <c r="D167" s="29"/>
      <c r="E167" s="63" t="s">
        <v>684</v>
      </c>
      <c r="F167" s="61" t="s">
        <v>691</v>
      </c>
      <c r="G167" s="61" t="s">
        <v>48</v>
      </c>
      <c r="H167" s="64" t="s">
        <v>692</v>
      </c>
      <c r="I167" s="61" t="s">
        <v>509</v>
      </c>
      <c r="J167" s="74">
        <v>2177920</v>
      </c>
      <c r="K167" s="29"/>
      <c r="L167" s="63" t="s">
        <v>695</v>
      </c>
      <c r="M167" s="29"/>
      <c r="N167" s="62">
        <v>1</v>
      </c>
      <c r="O167" s="24">
        <f t="shared" si="2"/>
        <v>2177920</v>
      </c>
    </row>
    <row r="168" spans="1:15" s="23" customFormat="1" ht="45" hidden="1" customHeight="1" x14ac:dyDescent="0.35">
      <c r="A168" s="60">
        <v>166</v>
      </c>
      <c r="B168" s="26" t="s">
        <v>696</v>
      </c>
      <c r="C168" s="94" t="s">
        <v>697</v>
      </c>
      <c r="D168" s="29"/>
      <c r="E168" s="94" t="s">
        <v>697</v>
      </c>
      <c r="F168" s="61" t="s">
        <v>702</v>
      </c>
      <c r="G168" s="27" t="s">
        <v>76</v>
      </c>
      <c r="H168" s="26" t="s">
        <v>711</v>
      </c>
      <c r="I168" s="27" t="s">
        <v>38</v>
      </c>
      <c r="J168" s="74">
        <v>5775</v>
      </c>
      <c r="K168" s="29"/>
      <c r="L168" s="63" t="s">
        <v>704</v>
      </c>
      <c r="M168" s="29"/>
      <c r="N168" s="62">
        <v>2500</v>
      </c>
      <c r="O168" s="24">
        <f t="shared" si="2"/>
        <v>14437500</v>
      </c>
    </row>
    <row r="169" spans="1:15" s="23" customFormat="1" ht="45" hidden="1" customHeight="1" x14ac:dyDescent="0.35">
      <c r="A169" s="60">
        <v>167</v>
      </c>
      <c r="B169" s="26" t="s">
        <v>698</v>
      </c>
      <c r="C169" s="94" t="s">
        <v>699</v>
      </c>
      <c r="D169" s="29"/>
      <c r="E169" s="94" t="s">
        <v>699</v>
      </c>
      <c r="F169" s="61" t="s">
        <v>703</v>
      </c>
      <c r="G169" s="27" t="s">
        <v>76</v>
      </c>
      <c r="H169" s="26" t="s">
        <v>711</v>
      </c>
      <c r="I169" s="27" t="s">
        <v>38</v>
      </c>
      <c r="J169" s="74">
        <v>5670</v>
      </c>
      <c r="K169" s="29"/>
      <c r="L169" s="63" t="s">
        <v>704</v>
      </c>
      <c r="M169" s="29"/>
      <c r="N169" s="62">
        <v>3000</v>
      </c>
      <c r="O169" s="24">
        <f t="shared" si="2"/>
        <v>17010000</v>
      </c>
    </row>
    <row r="170" spans="1:15" s="23" customFormat="1" ht="45" hidden="1" customHeight="1" x14ac:dyDescent="0.35">
      <c r="A170" s="60">
        <v>168</v>
      </c>
      <c r="B170" s="26" t="s">
        <v>700</v>
      </c>
      <c r="C170" s="94" t="s">
        <v>701</v>
      </c>
      <c r="D170" s="29"/>
      <c r="E170" s="94" t="s">
        <v>701</v>
      </c>
      <c r="F170" s="61" t="s">
        <v>703</v>
      </c>
      <c r="G170" s="27" t="s">
        <v>76</v>
      </c>
      <c r="H170" s="26" t="s">
        <v>711</v>
      </c>
      <c r="I170" s="27" t="s">
        <v>38</v>
      </c>
      <c r="J170" s="74">
        <v>3570</v>
      </c>
      <c r="K170" s="29"/>
      <c r="L170" s="63" t="s">
        <v>704</v>
      </c>
      <c r="M170" s="29"/>
      <c r="N170" s="62">
        <v>20000</v>
      </c>
      <c r="O170" s="24">
        <f t="shared" si="2"/>
        <v>71400000</v>
      </c>
    </row>
    <row r="171" spans="1:15" s="23" customFormat="1" ht="45" hidden="1" customHeight="1" x14ac:dyDescent="0.35">
      <c r="A171" s="60">
        <v>169</v>
      </c>
      <c r="B171" s="26" t="s">
        <v>705</v>
      </c>
      <c r="C171" s="94" t="s">
        <v>706</v>
      </c>
      <c r="D171" s="29"/>
      <c r="E171" s="94" t="s">
        <v>706</v>
      </c>
      <c r="F171" s="61" t="s">
        <v>709</v>
      </c>
      <c r="G171" s="27" t="s">
        <v>76</v>
      </c>
      <c r="H171" s="26" t="s">
        <v>202</v>
      </c>
      <c r="I171" s="27" t="s">
        <v>38</v>
      </c>
      <c r="J171" s="74">
        <v>280</v>
      </c>
      <c r="K171" s="29"/>
      <c r="L171" s="63" t="s">
        <v>203</v>
      </c>
      <c r="M171" s="29"/>
      <c r="N171" s="62">
        <v>500000</v>
      </c>
      <c r="O171" s="24">
        <f t="shared" si="2"/>
        <v>140000000</v>
      </c>
    </row>
    <row r="172" spans="1:15" s="23" customFormat="1" ht="45" hidden="1" customHeight="1" x14ac:dyDescent="0.35">
      <c r="A172" s="60">
        <v>170</v>
      </c>
      <c r="B172" s="26" t="s">
        <v>707</v>
      </c>
      <c r="C172" s="94" t="s">
        <v>708</v>
      </c>
      <c r="D172" s="29"/>
      <c r="E172" s="94" t="s">
        <v>708</v>
      </c>
      <c r="F172" s="61" t="s">
        <v>710</v>
      </c>
      <c r="G172" s="27" t="s">
        <v>76</v>
      </c>
      <c r="H172" s="26" t="s">
        <v>202</v>
      </c>
      <c r="I172" s="27" t="s">
        <v>38</v>
      </c>
      <c r="J172" s="74">
        <v>2950</v>
      </c>
      <c r="K172" s="29"/>
      <c r="L172" s="63" t="s">
        <v>203</v>
      </c>
      <c r="M172" s="29"/>
      <c r="N172" s="62">
        <v>4500</v>
      </c>
      <c r="O172" s="24">
        <f t="shared" si="2"/>
        <v>13275000</v>
      </c>
    </row>
    <row r="173" spans="1:15" s="23" customFormat="1" ht="52.5" hidden="1" customHeight="1" x14ac:dyDescent="0.35">
      <c r="A173" s="60">
        <v>171</v>
      </c>
      <c r="B173" s="26" t="s">
        <v>712</v>
      </c>
      <c r="C173" s="94" t="s">
        <v>713</v>
      </c>
      <c r="D173" s="29"/>
      <c r="E173" s="94" t="s">
        <v>713</v>
      </c>
      <c r="F173" s="67" t="s">
        <v>718</v>
      </c>
      <c r="G173" s="27" t="s">
        <v>89</v>
      </c>
      <c r="H173" s="26" t="s">
        <v>720</v>
      </c>
      <c r="I173" s="27" t="s">
        <v>719</v>
      </c>
      <c r="J173" s="74">
        <v>11000</v>
      </c>
      <c r="K173" s="29"/>
      <c r="L173" s="63" t="s">
        <v>721</v>
      </c>
      <c r="M173" s="29"/>
      <c r="N173" s="62">
        <v>1200</v>
      </c>
      <c r="O173" s="24">
        <f t="shared" si="2"/>
        <v>13200000</v>
      </c>
    </row>
    <row r="174" spans="1:15" s="23" customFormat="1" ht="52.5" hidden="1" customHeight="1" x14ac:dyDescent="0.35">
      <c r="A174" s="60">
        <v>172</v>
      </c>
      <c r="B174" s="26" t="s">
        <v>714</v>
      </c>
      <c r="C174" s="94" t="s">
        <v>715</v>
      </c>
      <c r="D174" s="29"/>
      <c r="E174" s="94" t="s">
        <v>715</v>
      </c>
      <c r="F174" s="67" t="s">
        <v>718</v>
      </c>
      <c r="G174" s="27" t="s">
        <v>89</v>
      </c>
      <c r="H174" s="26" t="s">
        <v>720</v>
      </c>
      <c r="I174" s="27" t="s">
        <v>719</v>
      </c>
      <c r="J174" s="74">
        <v>11000</v>
      </c>
      <c r="K174" s="29"/>
      <c r="L174" s="63" t="s">
        <v>721</v>
      </c>
      <c r="M174" s="29"/>
      <c r="N174" s="62">
        <v>900</v>
      </c>
      <c r="O174" s="24">
        <f t="shared" si="2"/>
        <v>9900000</v>
      </c>
    </row>
    <row r="175" spans="1:15" s="23" customFormat="1" ht="52.5" hidden="1" customHeight="1" x14ac:dyDescent="0.35">
      <c r="A175" s="60">
        <v>173</v>
      </c>
      <c r="B175" s="26" t="s">
        <v>716</v>
      </c>
      <c r="C175" s="94" t="s">
        <v>717</v>
      </c>
      <c r="D175" s="29"/>
      <c r="E175" s="94" t="s">
        <v>717</v>
      </c>
      <c r="F175" s="67" t="s">
        <v>718</v>
      </c>
      <c r="G175" s="27" t="s">
        <v>89</v>
      </c>
      <c r="H175" s="26" t="s">
        <v>720</v>
      </c>
      <c r="I175" s="27" t="s">
        <v>719</v>
      </c>
      <c r="J175" s="74">
        <v>11000</v>
      </c>
      <c r="K175" s="29"/>
      <c r="L175" s="63" t="s">
        <v>721</v>
      </c>
      <c r="M175" s="29"/>
      <c r="N175" s="62">
        <v>2000</v>
      </c>
      <c r="O175" s="24">
        <f t="shared" si="2"/>
        <v>22000000</v>
      </c>
    </row>
    <row r="176" spans="1:15" s="23" customFormat="1" ht="52.5" hidden="1" customHeight="1" x14ac:dyDescent="0.35">
      <c r="A176" s="60">
        <v>174</v>
      </c>
      <c r="B176" s="29" t="s">
        <v>309</v>
      </c>
      <c r="C176" s="63" t="s">
        <v>722</v>
      </c>
      <c r="D176" s="29"/>
      <c r="E176" s="63" t="s">
        <v>722</v>
      </c>
      <c r="F176" s="61" t="s">
        <v>727</v>
      </c>
      <c r="G176" s="61" t="s">
        <v>151</v>
      </c>
      <c r="H176" s="64" t="s">
        <v>731</v>
      </c>
      <c r="I176" s="61" t="s">
        <v>320</v>
      </c>
      <c r="J176" s="74">
        <v>8300</v>
      </c>
      <c r="K176" s="29"/>
      <c r="L176" s="63" t="s">
        <v>737</v>
      </c>
      <c r="M176" s="29"/>
      <c r="N176" s="62">
        <v>10000</v>
      </c>
      <c r="O176" s="24">
        <f t="shared" si="2"/>
        <v>83000000</v>
      </c>
    </row>
    <row r="177" spans="1:15" s="23" customFormat="1" ht="45.75" hidden="1" customHeight="1" x14ac:dyDescent="0.35">
      <c r="A177" s="60">
        <v>175</v>
      </c>
      <c r="B177" s="29" t="s">
        <v>309</v>
      </c>
      <c r="C177" s="63" t="s">
        <v>723</v>
      </c>
      <c r="D177" s="29"/>
      <c r="E177" s="63" t="s">
        <v>723</v>
      </c>
      <c r="F177" s="61" t="s">
        <v>728</v>
      </c>
      <c r="G177" s="61" t="s">
        <v>732</v>
      </c>
      <c r="H177" s="64" t="s">
        <v>733</v>
      </c>
      <c r="I177" s="61" t="s">
        <v>362</v>
      </c>
      <c r="J177" s="74">
        <v>1470</v>
      </c>
      <c r="K177" s="29"/>
      <c r="L177" s="63" t="s">
        <v>737</v>
      </c>
      <c r="M177" s="29"/>
      <c r="N177" s="62">
        <v>20000</v>
      </c>
      <c r="O177" s="24">
        <f t="shared" si="2"/>
        <v>29400000</v>
      </c>
    </row>
    <row r="178" spans="1:15" s="23" customFormat="1" ht="45.75" hidden="1" customHeight="1" x14ac:dyDescent="0.35">
      <c r="A178" s="60">
        <v>176</v>
      </c>
      <c r="B178" s="26" t="s">
        <v>724</v>
      </c>
      <c r="C178" s="94" t="s">
        <v>725</v>
      </c>
      <c r="D178" s="29"/>
      <c r="E178" s="94" t="s">
        <v>725</v>
      </c>
      <c r="F178" s="61" t="s">
        <v>729</v>
      </c>
      <c r="G178" s="27" t="s">
        <v>734</v>
      </c>
      <c r="H178" s="26" t="s">
        <v>735</v>
      </c>
      <c r="I178" s="61" t="s">
        <v>362</v>
      </c>
      <c r="J178" s="74">
        <v>300000</v>
      </c>
      <c r="K178" s="29"/>
      <c r="L178" s="63" t="s">
        <v>737</v>
      </c>
      <c r="M178" s="29"/>
      <c r="N178" s="62">
        <v>40</v>
      </c>
      <c r="O178" s="24">
        <f t="shared" si="2"/>
        <v>12000000</v>
      </c>
    </row>
    <row r="179" spans="1:15" s="23" customFormat="1" ht="45.75" hidden="1" customHeight="1" x14ac:dyDescent="0.35">
      <c r="A179" s="60">
        <v>177</v>
      </c>
      <c r="B179" s="29" t="s">
        <v>309</v>
      </c>
      <c r="C179" s="94" t="s">
        <v>726</v>
      </c>
      <c r="D179" s="29"/>
      <c r="E179" s="94" t="s">
        <v>726</v>
      </c>
      <c r="F179" s="61" t="s">
        <v>730</v>
      </c>
      <c r="G179" s="27" t="s">
        <v>386</v>
      </c>
      <c r="H179" s="26" t="s">
        <v>736</v>
      </c>
      <c r="I179" s="61" t="s">
        <v>362</v>
      </c>
      <c r="J179" s="74">
        <v>52000</v>
      </c>
      <c r="K179" s="29"/>
      <c r="L179" s="63" t="s">
        <v>737</v>
      </c>
      <c r="M179" s="29"/>
      <c r="N179" s="62">
        <v>200</v>
      </c>
      <c r="O179" s="24">
        <f t="shared" si="2"/>
        <v>10400000</v>
      </c>
    </row>
    <row r="180" spans="1:15" s="23" customFormat="1" ht="46.5" hidden="1" customHeight="1" x14ac:dyDescent="0.35">
      <c r="A180" s="60">
        <v>178</v>
      </c>
      <c r="B180" s="26" t="s">
        <v>738</v>
      </c>
      <c r="C180" s="94" t="s">
        <v>739</v>
      </c>
      <c r="D180" s="29"/>
      <c r="E180" s="94" t="s">
        <v>739</v>
      </c>
      <c r="F180" s="67" t="s">
        <v>744</v>
      </c>
      <c r="G180" s="27" t="s">
        <v>747</v>
      </c>
      <c r="H180" s="26" t="s">
        <v>748</v>
      </c>
      <c r="I180" s="27" t="s">
        <v>255</v>
      </c>
      <c r="J180" s="79">
        <v>585000</v>
      </c>
      <c r="K180" s="29"/>
      <c r="L180" s="63" t="s">
        <v>210</v>
      </c>
      <c r="M180" s="29"/>
      <c r="N180" s="62">
        <v>200</v>
      </c>
      <c r="O180" s="24">
        <f t="shared" si="2"/>
        <v>117000000</v>
      </c>
    </row>
    <row r="181" spans="1:15" s="23" customFormat="1" ht="81" hidden="1" customHeight="1" x14ac:dyDescent="0.35">
      <c r="A181" s="60">
        <v>179</v>
      </c>
      <c r="B181" s="26" t="s">
        <v>740</v>
      </c>
      <c r="C181" s="94" t="s">
        <v>741</v>
      </c>
      <c r="D181" s="29"/>
      <c r="E181" s="94" t="s">
        <v>741</v>
      </c>
      <c r="F181" s="61" t="s">
        <v>745</v>
      </c>
      <c r="G181" s="27" t="s">
        <v>749</v>
      </c>
      <c r="H181" s="26" t="s">
        <v>750</v>
      </c>
      <c r="I181" s="27" t="s">
        <v>319</v>
      </c>
      <c r="J181" s="74">
        <v>228000</v>
      </c>
      <c r="K181" s="29"/>
      <c r="L181" s="63" t="s">
        <v>210</v>
      </c>
      <c r="M181" s="29"/>
      <c r="N181" s="62">
        <v>700</v>
      </c>
      <c r="O181" s="24">
        <f t="shared" si="2"/>
        <v>159600000</v>
      </c>
    </row>
    <row r="182" spans="1:15" s="23" customFormat="1" ht="44.25" hidden="1" customHeight="1" x14ac:dyDescent="0.35">
      <c r="A182" s="60">
        <v>180</v>
      </c>
      <c r="B182" s="26" t="s">
        <v>742</v>
      </c>
      <c r="C182" s="94" t="s">
        <v>743</v>
      </c>
      <c r="D182" s="29"/>
      <c r="E182" s="94" t="s">
        <v>743</v>
      </c>
      <c r="F182" s="61" t="s">
        <v>746</v>
      </c>
      <c r="G182" s="27" t="s">
        <v>159</v>
      </c>
      <c r="H182" s="26" t="s">
        <v>751</v>
      </c>
      <c r="I182" s="27" t="s">
        <v>38</v>
      </c>
      <c r="J182" s="74">
        <v>67000</v>
      </c>
      <c r="K182" s="29"/>
      <c r="L182" s="63" t="s">
        <v>210</v>
      </c>
      <c r="M182" s="29"/>
      <c r="N182" s="62">
        <v>400</v>
      </c>
      <c r="O182" s="24">
        <f t="shared" si="2"/>
        <v>26800000</v>
      </c>
    </row>
    <row r="183" spans="1:15" s="23" customFormat="1" ht="44.25" hidden="1" customHeight="1" x14ac:dyDescent="0.35">
      <c r="A183" s="60">
        <v>181</v>
      </c>
      <c r="B183" s="26" t="s">
        <v>752</v>
      </c>
      <c r="C183" s="94" t="s">
        <v>753</v>
      </c>
      <c r="D183" s="29"/>
      <c r="E183" s="94" t="s">
        <v>753</v>
      </c>
      <c r="F183" s="61" t="s">
        <v>765</v>
      </c>
      <c r="G183" s="27" t="s">
        <v>303</v>
      </c>
      <c r="H183" s="26" t="s">
        <v>769</v>
      </c>
      <c r="I183" s="27" t="s">
        <v>217</v>
      </c>
      <c r="J183" s="74">
        <v>336000</v>
      </c>
      <c r="K183" s="29"/>
      <c r="L183" s="63" t="s">
        <v>773</v>
      </c>
      <c r="M183" s="29"/>
      <c r="N183" s="62">
        <v>2700</v>
      </c>
      <c r="O183" s="24">
        <f t="shared" si="2"/>
        <v>907200000</v>
      </c>
    </row>
    <row r="184" spans="1:15" s="23" customFormat="1" ht="44.25" hidden="1" customHeight="1" x14ac:dyDescent="0.35">
      <c r="A184" s="60">
        <v>182</v>
      </c>
      <c r="B184" s="26" t="s">
        <v>754</v>
      </c>
      <c r="C184" s="94" t="s">
        <v>753</v>
      </c>
      <c r="D184" s="29"/>
      <c r="E184" s="94" t="s">
        <v>753</v>
      </c>
      <c r="F184" s="61" t="s">
        <v>765</v>
      </c>
      <c r="G184" s="27" t="s">
        <v>253</v>
      </c>
      <c r="H184" s="26" t="s">
        <v>770</v>
      </c>
      <c r="I184" s="27" t="s">
        <v>217</v>
      </c>
      <c r="J184" s="74">
        <v>336000</v>
      </c>
      <c r="K184" s="29"/>
      <c r="L184" s="63" t="s">
        <v>773</v>
      </c>
      <c r="M184" s="29"/>
      <c r="N184" s="29"/>
      <c r="O184" s="24">
        <f t="shared" si="2"/>
        <v>0</v>
      </c>
    </row>
    <row r="185" spans="1:15" s="23" customFormat="1" ht="44.25" hidden="1" customHeight="1" x14ac:dyDescent="0.35">
      <c r="A185" s="60">
        <v>183</v>
      </c>
      <c r="B185" s="29" t="s">
        <v>309</v>
      </c>
      <c r="C185" s="63" t="s">
        <v>755</v>
      </c>
      <c r="D185" s="29"/>
      <c r="E185" s="63" t="s">
        <v>755</v>
      </c>
      <c r="F185" s="61" t="s">
        <v>766</v>
      </c>
      <c r="G185" s="61" t="s">
        <v>386</v>
      </c>
      <c r="H185" s="64" t="s">
        <v>771</v>
      </c>
      <c r="I185" s="61" t="s">
        <v>255</v>
      </c>
      <c r="J185" s="74">
        <v>277998</v>
      </c>
      <c r="K185" s="29"/>
      <c r="L185" s="63" t="s">
        <v>773</v>
      </c>
      <c r="M185" s="29"/>
      <c r="N185" s="62">
        <v>160</v>
      </c>
      <c r="O185" s="24">
        <f t="shared" si="2"/>
        <v>44479680</v>
      </c>
    </row>
    <row r="186" spans="1:15" s="23" customFormat="1" ht="44.25" hidden="1" customHeight="1" x14ac:dyDescent="0.35">
      <c r="A186" s="60">
        <v>184</v>
      </c>
      <c r="B186" s="29" t="s">
        <v>309</v>
      </c>
      <c r="C186" s="63" t="s">
        <v>756</v>
      </c>
      <c r="D186" s="29"/>
      <c r="E186" s="63" t="s">
        <v>756</v>
      </c>
      <c r="F186" s="61" t="s">
        <v>767</v>
      </c>
      <c r="G186" s="61" t="s">
        <v>76</v>
      </c>
      <c r="H186" s="64" t="s">
        <v>772</v>
      </c>
      <c r="I186" s="61" t="s">
        <v>475</v>
      </c>
      <c r="J186" s="74">
        <v>16800</v>
      </c>
      <c r="K186" s="29"/>
      <c r="L186" s="63" t="s">
        <v>773</v>
      </c>
      <c r="M186" s="29"/>
      <c r="N186" s="62">
        <v>90000</v>
      </c>
      <c r="O186" s="24">
        <f t="shared" si="2"/>
        <v>1512000000</v>
      </c>
    </row>
    <row r="187" spans="1:15" s="23" customFormat="1" ht="42" hidden="1" customHeight="1" x14ac:dyDescent="0.35">
      <c r="A187" s="60">
        <v>185</v>
      </c>
      <c r="B187" s="26" t="s">
        <v>757</v>
      </c>
      <c r="C187" s="94" t="s">
        <v>758</v>
      </c>
      <c r="D187" s="29"/>
      <c r="E187" s="94" t="s">
        <v>758</v>
      </c>
      <c r="F187" s="61" t="s">
        <v>215</v>
      </c>
      <c r="G187" s="27" t="s">
        <v>303</v>
      </c>
      <c r="H187" s="26" t="s">
        <v>769</v>
      </c>
      <c r="I187" s="27" t="s">
        <v>217</v>
      </c>
      <c r="J187" s="74">
        <v>2992500</v>
      </c>
      <c r="K187" s="29"/>
      <c r="L187" s="63" t="s">
        <v>773</v>
      </c>
      <c r="M187" s="29"/>
      <c r="N187" s="62">
        <v>10</v>
      </c>
      <c r="O187" s="24">
        <f t="shared" si="2"/>
        <v>29925000</v>
      </c>
    </row>
    <row r="188" spans="1:15" s="23" customFormat="1" ht="42" hidden="1" customHeight="1" x14ac:dyDescent="0.35">
      <c r="A188" s="60">
        <v>186</v>
      </c>
      <c r="B188" s="26" t="s">
        <v>759</v>
      </c>
      <c r="C188" s="94" t="s">
        <v>760</v>
      </c>
      <c r="D188" s="29"/>
      <c r="E188" s="94" t="s">
        <v>760</v>
      </c>
      <c r="F188" s="61"/>
      <c r="G188" s="27" t="s">
        <v>303</v>
      </c>
      <c r="H188" s="26" t="s">
        <v>769</v>
      </c>
      <c r="I188" s="27" t="s">
        <v>217</v>
      </c>
      <c r="J188" s="74">
        <v>350700</v>
      </c>
      <c r="K188" s="29"/>
      <c r="L188" s="63" t="s">
        <v>773</v>
      </c>
      <c r="M188" s="29"/>
      <c r="N188" s="62">
        <v>2580</v>
      </c>
      <c r="O188" s="24">
        <f t="shared" si="2"/>
        <v>904806000</v>
      </c>
    </row>
    <row r="189" spans="1:15" s="23" customFormat="1" ht="42" hidden="1" customHeight="1" x14ac:dyDescent="0.35">
      <c r="A189" s="60">
        <v>187</v>
      </c>
      <c r="B189" s="26" t="s">
        <v>761</v>
      </c>
      <c r="C189" s="94" t="s">
        <v>760</v>
      </c>
      <c r="D189" s="29"/>
      <c r="E189" s="94" t="s">
        <v>760</v>
      </c>
      <c r="F189" s="61"/>
      <c r="G189" s="27" t="s">
        <v>253</v>
      </c>
      <c r="H189" s="26" t="s">
        <v>770</v>
      </c>
      <c r="I189" s="27" t="s">
        <v>217</v>
      </c>
      <c r="J189" s="74">
        <v>350700</v>
      </c>
      <c r="K189" s="29"/>
      <c r="L189" s="63" t="s">
        <v>773</v>
      </c>
      <c r="M189" s="29"/>
      <c r="N189" s="29"/>
      <c r="O189" s="24">
        <f t="shared" si="2"/>
        <v>0</v>
      </c>
    </row>
    <row r="190" spans="1:15" s="23" customFormat="1" ht="42" hidden="1" customHeight="1" x14ac:dyDescent="0.35">
      <c r="A190" s="60">
        <v>188</v>
      </c>
      <c r="B190" s="26" t="s">
        <v>762</v>
      </c>
      <c r="C190" s="94" t="s">
        <v>763</v>
      </c>
      <c r="D190" s="29"/>
      <c r="E190" s="94" t="s">
        <v>763</v>
      </c>
      <c r="F190" s="61" t="s">
        <v>768</v>
      </c>
      <c r="G190" s="27" t="s">
        <v>303</v>
      </c>
      <c r="H190" s="26" t="s">
        <v>769</v>
      </c>
      <c r="I190" s="27" t="s">
        <v>217</v>
      </c>
      <c r="J190" s="74">
        <v>525000</v>
      </c>
      <c r="K190" s="29"/>
      <c r="L190" s="63" t="s">
        <v>773</v>
      </c>
      <c r="M190" s="29"/>
      <c r="N190" s="62">
        <v>160</v>
      </c>
      <c r="O190" s="24">
        <f t="shared" si="2"/>
        <v>84000000</v>
      </c>
    </row>
    <row r="191" spans="1:15" s="23" customFormat="1" ht="42" hidden="1" customHeight="1" x14ac:dyDescent="0.35">
      <c r="A191" s="60">
        <v>189</v>
      </c>
      <c r="B191" s="26" t="s">
        <v>764</v>
      </c>
      <c r="C191" s="94" t="s">
        <v>763</v>
      </c>
      <c r="D191" s="29"/>
      <c r="E191" s="94" t="s">
        <v>763</v>
      </c>
      <c r="F191" s="61" t="s">
        <v>768</v>
      </c>
      <c r="G191" s="27" t="s">
        <v>253</v>
      </c>
      <c r="H191" s="26" t="s">
        <v>770</v>
      </c>
      <c r="I191" s="27" t="s">
        <v>217</v>
      </c>
      <c r="J191" s="74">
        <v>525000</v>
      </c>
      <c r="K191" s="29"/>
      <c r="L191" s="63" t="s">
        <v>773</v>
      </c>
      <c r="M191" s="29"/>
      <c r="N191" s="29"/>
      <c r="O191" s="24">
        <f t="shared" si="2"/>
        <v>0</v>
      </c>
    </row>
    <row r="192" spans="1:15" s="23" customFormat="1" ht="42" hidden="1" customHeight="1" x14ac:dyDescent="0.35">
      <c r="A192" s="60">
        <v>190</v>
      </c>
      <c r="B192" s="26" t="s">
        <v>774</v>
      </c>
      <c r="C192" s="94" t="s">
        <v>775</v>
      </c>
      <c r="D192" s="29"/>
      <c r="E192" s="94" t="s">
        <v>775</v>
      </c>
      <c r="F192" s="61" t="s">
        <v>776</v>
      </c>
      <c r="G192" s="27" t="s">
        <v>151</v>
      </c>
      <c r="H192" s="26" t="s">
        <v>778</v>
      </c>
      <c r="I192" s="27" t="s">
        <v>777</v>
      </c>
      <c r="J192" s="74">
        <v>48930</v>
      </c>
      <c r="K192" s="29"/>
      <c r="L192" s="63" t="s">
        <v>779</v>
      </c>
      <c r="M192" s="29"/>
      <c r="N192" s="62">
        <v>40000</v>
      </c>
      <c r="O192" s="24">
        <f t="shared" si="2"/>
        <v>1957200000</v>
      </c>
    </row>
    <row r="193" spans="1:15" s="121" customFormat="1" ht="42" customHeight="1" x14ac:dyDescent="0.35">
      <c r="A193" s="112">
        <v>191</v>
      </c>
      <c r="B193" s="113" t="s">
        <v>780</v>
      </c>
      <c r="C193" s="114" t="s">
        <v>781</v>
      </c>
      <c r="D193" s="115"/>
      <c r="E193" s="114" t="s">
        <v>781</v>
      </c>
      <c r="F193" s="116" t="s">
        <v>786</v>
      </c>
      <c r="G193" s="117" t="s">
        <v>151</v>
      </c>
      <c r="H193" s="113" t="s">
        <v>784</v>
      </c>
      <c r="I193" s="117" t="s">
        <v>255</v>
      </c>
      <c r="J193" s="118">
        <v>283500</v>
      </c>
      <c r="K193" s="29"/>
      <c r="L193" s="119" t="s">
        <v>788</v>
      </c>
      <c r="M193" s="29"/>
      <c r="N193" s="120">
        <v>300</v>
      </c>
      <c r="O193" s="24">
        <f t="shared" si="2"/>
        <v>85050000</v>
      </c>
    </row>
    <row r="194" spans="1:15" s="23" customFormat="1" ht="42" customHeight="1" x14ac:dyDescent="0.35">
      <c r="A194" s="60">
        <v>192</v>
      </c>
      <c r="B194" s="26" t="s">
        <v>782</v>
      </c>
      <c r="C194" s="94" t="s">
        <v>783</v>
      </c>
      <c r="D194" s="29"/>
      <c r="E194" s="94" t="s">
        <v>783</v>
      </c>
      <c r="F194" s="61" t="s">
        <v>787</v>
      </c>
      <c r="G194" s="27" t="s">
        <v>194</v>
      </c>
      <c r="H194" s="26" t="s">
        <v>785</v>
      </c>
      <c r="I194" s="27" t="s">
        <v>38</v>
      </c>
      <c r="J194" s="74">
        <v>4725</v>
      </c>
      <c r="K194" s="29"/>
      <c r="L194" s="63" t="s">
        <v>788</v>
      </c>
      <c r="M194" s="29"/>
      <c r="N194" s="62">
        <v>40000</v>
      </c>
      <c r="O194" s="24">
        <f t="shared" si="2"/>
        <v>189000000</v>
      </c>
    </row>
    <row r="195" spans="1:15" s="23" customFormat="1" ht="45" hidden="1" customHeight="1" x14ac:dyDescent="0.35">
      <c r="A195" s="60">
        <v>193</v>
      </c>
      <c r="B195" s="26" t="s">
        <v>789</v>
      </c>
      <c r="C195" s="94" t="s">
        <v>790</v>
      </c>
      <c r="D195" s="29"/>
      <c r="E195" s="94" t="s">
        <v>790</v>
      </c>
      <c r="F195" s="61" t="s">
        <v>798</v>
      </c>
      <c r="G195" s="27" t="s">
        <v>159</v>
      </c>
      <c r="H195" s="26" t="s">
        <v>803</v>
      </c>
      <c r="I195" s="27" t="s">
        <v>456</v>
      </c>
      <c r="J195" s="74">
        <v>3100</v>
      </c>
      <c r="K195" s="29"/>
      <c r="L195" s="63" t="s">
        <v>806</v>
      </c>
      <c r="M195" s="29"/>
      <c r="N195" s="62">
        <v>240</v>
      </c>
      <c r="O195" s="24">
        <f t="shared" si="2"/>
        <v>744000</v>
      </c>
    </row>
    <row r="196" spans="1:15" s="23" customFormat="1" ht="45" hidden="1" customHeight="1" x14ac:dyDescent="0.35">
      <c r="A196" s="60">
        <v>194</v>
      </c>
      <c r="B196" s="26" t="s">
        <v>791</v>
      </c>
      <c r="C196" s="94" t="s">
        <v>792</v>
      </c>
      <c r="D196" s="29"/>
      <c r="E196" s="94" t="s">
        <v>792</v>
      </c>
      <c r="F196" s="61" t="s">
        <v>799</v>
      </c>
      <c r="G196" s="27" t="s">
        <v>159</v>
      </c>
      <c r="H196" s="26" t="s">
        <v>803</v>
      </c>
      <c r="I196" s="27" t="s">
        <v>454</v>
      </c>
      <c r="J196" s="74">
        <v>90000</v>
      </c>
      <c r="K196" s="29"/>
      <c r="L196" s="63" t="s">
        <v>806</v>
      </c>
      <c r="M196" s="29"/>
      <c r="N196" s="62">
        <v>100</v>
      </c>
      <c r="O196" s="24">
        <f t="shared" ref="O196:O234" si="3">J196*N196</f>
        <v>9000000</v>
      </c>
    </row>
    <row r="197" spans="1:15" s="23" customFormat="1" ht="60.75" hidden="1" customHeight="1" x14ac:dyDescent="0.35">
      <c r="A197" s="60">
        <v>195</v>
      </c>
      <c r="B197" s="26" t="s">
        <v>793</v>
      </c>
      <c r="C197" s="94" t="s">
        <v>794</v>
      </c>
      <c r="D197" s="29"/>
      <c r="E197" s="94" t="s">
        <v>794</v>
      </c>
      <c r="F197" s="61" t="s">
        <v>800</v>
      </c>
      <c r="G197" s="27" t="s">
        <v>159</v>
      </c>
      <c r="H197" s="26" t="s">
        <v>803</v>
      </c>
      <c r="I197" s="27" t="s">
        <v>456</v>
      </c>
      <c r="J197" s="74">
        <v>2700</v>
      </c>
      <c r="K197" s="29"/>
      <c r="L197" s="63" t="s">
        <v>806</v>
      </c>
      <c r="M197" s="29"/>
      <c r="N197" s="62">
        <v>480</v>
      </c>
      <c r="O197" s="24">
        <f t="shared" si="3"/>
        <v>1296000</v>
      </c>
    </row>
    <row r="198" spans="1:15" s="23" customFormat="1" ht="45" hidden="1" customHeight="1" x14ac:dyDescent="0.35">
      <c r="A198" s="60">
        <v>196</v>
      </c>
      <c r="B198" s="29" t="s">
        <v>309</v>
      </c>
      <c r="C198" s="63" t="s">
        <v>795</v>
      </c>
      <c r="D198" s="29"/>
      <c r="E198" s="63" t="s">
        <v>795</v>
      </c>
      <c r="F198" s="61" t="s">
        <v>801</v>
      </c>
      <c r="G198" s="61" t="s">
        <v>804</v>
      </c>
      <c r="H198" s="64" t="s">
        <v>805</v>
      </c>
      <c r="I198" s="61" t="s">
        <v>320</v>
      </c>
      <c r="J198" s="74">
        <v>465000</v>
      </c>
      <c r="K198" s="29"/>
      <c r="L198" s="63" t="s">
        <v>806</v>
      </c>
      <c r="M198" s="29"/>
      <c r="N198" s="62">
        <v>4</v>
      </c>
      <c r="O198" s="24">
        <f t="shared" si="3"/>
        <v>1860000</v>
      </c>
    </row>
    <row r="199" spans="1:15" s="23" customFormat="1" ht="60.75" hidden="1" customHeight="1" x14ac:dyDescent="0.35">
      <c r="A199" s="60">
        <v>197</v>
      </c>
      <c r="B199" s="26" t="s">
        <v>796</v>
      </c>
      <c r="C199" s="94" t="s">
        <v>797</v>
      </c>
      <c r="D199" s="29"/>
      <c r="E199" s="94" t="s">
        <v>797</v>
      </c>
      <c r="F199" s="61" t="s">
        <v>802</v>
      </c>
      <c r="G199" s="27" t="s">
        <v>159</v>
      </c>
      <c r="H199" s="26" t="s">
        <v>803</v>
      </c>
      <c r="I199" s="27" t="s">
        <v>362</v>
      </c>
      <c r="J199" s="74">
        <v>3500</v>
      </c>
      <c r="K199" s="29"/>
      <c r="L199" s="63" t="s">
        <v>806</v>
      </c>
      <c r="M199" s="29"/>
      <c r="N199" s="62">
        <v>3000</v>
      </c>
      <c r="O199" s="24">
        <f t="shared" si="3"/>
        <v>10500000</v>
      </c>
    </row>
    <row r="200" spans="1:15" s="23" customFormat="1" ht="34.5" hidden="1" x14ac:dyDescent="0.35">
      <c r="A200" s="60">
        <v>198</v>
      </c>
      <c r="B200" s="29" t="s">
        <v>309</v>
      </c>
      <c r="C200" s="63" t="s">
        <v>807</v>
      </c>
      <c r="D200" s="29"/>
      <c r="E200" s="63" t="s">
        <v>807</v>
      </c>
      <c r="F200" s="61" t="s">
        <v>808</v>
      </c>
      <c r="G200" s="61" t="s">
        <v>482</v>
      </c>
      <c r="H200" s="64" t="s">
        <v>811</v>
      </c>
      <c r="I200" s="61" t="s">
        <v>809</v>
      </c>
      <c r="J200" s="74">
        <v>63000</v>
      </c>
      <c r="K200" s="29"/>
      <c r="L200" s="63" t="s">
        <v>810</v>
      </c>
      <c r="M200" s="29"/>
      <c r="N200" s="62">
        <v>300</v>
      </c>
      <c r="O200" s="24">
        <f t="shared" si="3"/>
        <v>18900000</v>
      </c>
    </row>
    <row r="201" spans="1:15" s="23" customFormat="1" ht="85.5" hidden="1" customHeight="1" x14ac:dyDescent="0.35">
      <c r="A201" s="60">
        <v>199</v>
      </c>
      <c r="B201" s="26" t="s">
        <v>812</v>
      </c>
      <c r="C201" s="94" t="s">
        <v>813</v>
      </c>
      <c r="D201" s="29"/>
      <c r="E201" s="94" t="s">
        <v>813</v>
      </c>
      <c r="F201" s="61" t="s">
        <v>822</v>
      </c>
      <c r="G201" s="27" t="s">
        <v>827</v>
      </c>
      <c r="H201" s="26" t="s">
        <v>828</v>
      </c>
      <c r="I201" s="27" t="s">
        <v>38</v>
      </c>
      <c r="J201" s="74">
        <v>205380</v>
      </c>
      <c r="K201" s="29"/>
      <c r="L201" s="63" t="s">
        <v>832</v>
      </c>
      <c r="M201" s="29"/>
      <c r="N201" s="62">
        <v>500</v>
      </c>
      <c r="O201" s="24">
        <f t="shared" si="3"/>
        <v>102690000</v>
      </c>
    </row>
    <row r="202" spans="1:15" s="23" customFormat="1" ht="65.25" hidden="1" customHeight="1" x14ac:dyDescent="0.35">
      <c r="A202" s="60">
        <v>200</v>
      </c>
      <c r="B202" s="26" t="s">
        <v>814</v>
      </c>
      <c r="C202" s="94" t="s">
        <v>815</v>
      </c>
      <c r="D202" s="29"/>
      <c r="E202" s="94" t="s">
        <v>815</v>
      </c>
      <c r="F202" s="61" t="s">
        <v>823</v>
      </c>
      <c r="G202" s="27" t="s">
        <v>89</v>
      </c>
      <c r="H202" s="26" t="s">
        <v>829</v>
      </c>
      <c r="I202" s="27" t="s">
        <v>255</v>
      </c>
      <c r="J202" s="74">
        <v>499800</v>
      </c>
      <c r="K202" s="29"/>
      <c r="L202" s="63" t="s">
        <v>832</v>
      </c>
      <c r="M202" s="29"/>
      <c r="N202" s="62">
        <v>64</v>
      </c>
      <c r="O202" s="24">
        <f t="shared" si="3"/>
        <v>31987200</v>
      </c>
    </row>
    <row r="203" spans="1:15" s="23" customFormat="1" ht="44.25" hidden="1" customHeight="1" x14ac:dyDescent="0.35">
      <c r="A203" s="60">
        <v>201</v>
      </c>
      <c r="B203" s="26" t="s">
        <v>816</v>
      </c>
      <c r="C203" s="94" t="s">
        <v>817</v>
      </c>
      <c r="D203" s="29"/>
      <c r="E203" s="94" t="s">
        <v>817</v>
      </c>
      <c r="F203" s="61" t="s">
        <v>824</v>
      </c>
      <c r="G203" s="27" t="s">
        <v>89</v>
      </c>
      <c r="H203" s="26" t="s">
        <v>830</v>
      </c>
      <c r="I203" s="27" t="s">
        <v>255</v>
      </c>
      <c r="J203" s="74">
        <v>419790</v>
      </c>
      <c r="K203" s="29"/>
      <c r="L203" s="63" t="s">
        <v>832</v>
      </c>
      <c r="M203" s="29"/>
      <c r="N203" s="62">
        <v>200</v>
      </c>
      <c r="O203" s="24">
        <f t="shared" si="3"/>
        <v>83958000</v>
      </c>
    </row>
    <row r="204" spans="1:15" s="23" customFormat="1" ht="30.75" hidden="1" customHeight="1" x14ac:dyDescent="0.35">
      <c r="A204" s="60">
        <v>202</v>
      </c>
      <c r="B204" s="26" t="s">
        <v>818</v>
      </c>
      <c r="C204" s="94" t="s">
        <v>819</v>
      </c>
      <c r="D204" s="29"/>
      <c r="E204" s="94" t="s">
        <v>819</v>
      </c>
      <c r="F204" s="61" t="s">
        <v>825</v>
      </c>
      <c r="G204" s="27" t="s">
        <v>89</v>
      </c>
      <c r="H204" s="26" t="s">
        <v>831</v>
      </c>
      <c r="I204" s="27" t="s">
        <v>38</v>
      </c>
      <c r="J204" s="74">
        <v>20920</v>
      </c>
      <c r="K204" s="29"/>
      <c r="L204" s="63" t="s">
        <v>832</v>
      </c>
      <c r="M204" s="29"/>
      <c r="N204" s="62">
        <v>90</v>
      </c>
      <c r="O204" s="24">
        <f t="shared" si="3"/>
        <v>1882800</v>
      </c>
    </row>
    <row r="205" spans="1:15" s="23" customFormat="1" ht="66.75" hidden="1" customHeight="1" x14ac:dyDescent="0.35">
      <c r="A205" s="60">
        <v>203</v>
      </c>
      <c r="B205" s="26" t="s">
        <v>820</v>
      </c>
      <c r="C205" s="94" t="s">
        <v>821</v>
      </c>
      <c r="D205" s="29"/>
      <c r="E205" s="94" t="s">
        <v>821</v>
      </c>
      <c r="F205" s="61" t="s">
        <v>826</v>
      </c>
      <c r="G205" s="27" t="s">
        <v>827</v>
      </c>
      <c r="H205" s="26" t="s">
        <v>828</v>
      </c>
      <c r="I205" s="27" t="s">
        <v>38</v>
      </c>
      <c r="J205" s="74">
        <v>5229</v>
      </c>
      <c r="K205" s="29"/>
      <c r="L205" s="63" t="s">
        <v>832</v>
      </c>
      <c r="M205" s="29"/>
      <c r="N205" s="62">
        <v>50</v>
      </c>
      <c r="O205" s="24">
        <f t="shared" si="3"/>
        <v>261450</v>
      </c>
    </row>
    <row r="206" spans="1:15" s="23" customFormat="1" ht="94.5" hidden="1" customHeight="1" x14ac:dyDescent="0.35">
      <c r="A206" s="60">
        <v>204</v>
      </c>
      <c r="B206" s="26" t="s">
        <v>833</v>
      </c>
      <c r="C206" s="94" t="s">
        <v>834</v>
      </c>
      <c r="D206" s="29"/>
      <c r="E206" s="94" t="s">
        <v>834</v>
      </c>
      <c r="F206" s="61" t="s">
        <v>837</v>
      </c>
      <c r="G206" s="27" t="s">
        <v>835</v>
      </c>
      <c r="H206" s="26" t="s">
        <v>836</v>
      </c>
      <c r="I206" s="27" t="s">
        <v>337</v>
      </c>
      <c r="J206" s="74">
        <v>65100</v>
      </c>
      <c r="K206" s="29"/>
      <c r="L206" s="63" t="s">
        <v>838</v>
      </c>
      <c r="M206" s="29"/>
      <c r="N206" s="62">
        <v>1000</v>
      </c>
      <c r="O206" s="24">
        <f t="shared" si="3"/>
        <v>65100000</v>
      </c>
    </row>
    <row r="207" spans="1:15" s="23" customFormat="1" ht="34.5" hidden="1" x14ac:dyDescent="0.35">
      <c r="A207" s="60">
        <v>205</v>
      </c>
      <c r="B207" s="26" t="s">
        <v>839</v>
      </c>
      <c r="C207" s="94" t="s">
        <v>840</v>
      </c>
      <c r="D207" s="29"/>
      <c r="E207" s="94" t="s">
        <v>840</v>
      </c>
      <c r="F207" s="61" t="s">
        <v>848</v>
      </c>
      <c r="G207" s="27" t="s">
        <v>76</v>
      </c>
      <c r="H207" s="26" t="s">
        <v>847</v>
      </c>
      <c r="I207" s="27" t="s">
        <v>845</v>
      </c>
      <c r="J207" s="74">
        <v>36960</v>
      </c>
      <c r="K207" s="29"/>
      <c r="L207" s="63" t="s">
        <v>850</v>
      </c>
      <c r="M207" s="29"/>
      <c r="N207" s="62">
        <v>500</v>
      </c>
      <c r="O207" s="24">
        <f t="shared" si="3"/>
        <v>18480000</v>
      </c>
    </row>
    <row r="208" spans="1:15" s="23" customFormat="1" ht="34.5" hidden="1" x14ac:dyDescent="0.35">
      <c r="A208" s="60">
        <v>206</v>
      </c>
      <c r="B208" s="26" t="s">
        <v>841</v>
      </c>
      <c r="C208" s="94" t="s">
        <v>842</v>
      </c>
      <c r="D208" s="29"/>
      <c r="E208" s="94" t="s">
        <v>842</v>
      </c>
      <c r="F208" s="61" t="s">
        <v>849</v>
      </c>
      <c r="G208" s="27" t="s">
        <v>76</v>
      </c>
      <c r="H208" s="26" t="s">
        <v>847</v>
      </c>
      <c r="I208" s="27" t="s">
        <v>846</v>
      </c>
      <c r="J208" s="74">
        <v>514500</v>
      </c>
      <c r="K208" s="29"/>
      <c r="L208" s="63" t="s">
        <v>850</v>
      </c>
      <c r="M208" s="29"/>
      <c r="N208" s="62">
        <v>100</v>
      </c>
      <c r="O208" s="24">
        <f t="shared" si="3"/>
        <v>51450000</v>
      </c>
    </row>
    <row r="209" spans="1:15" s="23" customFormat="1" ht="34.5" hidden="1" x14ac:dyDescent="0.35">
      <c r="A209" s="60">
        <v>207</v>
      </c>
      <c r="B209" s="26" t="s">
        <v>843</v>
      </c>
      <c r="C209" s="94" t="s">
        <v>844</v>
      </c>
      <c r="D209" s="29"/>
      <c r="E209" s="94" t="s">
        <v>844</v>
      </c>
      <c r="F209" s="61" t="s">
        <v>849</v>
      </c>
      <c r="G209" s="27" t="s">
        <v>76</v>
      </c>
      <c r="H209" s="26" t="s">
        <v>847</v>
      </c>
      <c r="I209" s="27" t="s">
        <v>846</v>
      </c>
      <c r="J209" s="74">
        <v>310800</v>
      </c>
      <c r="K209" s="29"/>
      <c r="L209" s="63" t="s">
        <v>850</v>
      </c>
      <c r="M209" s="29"/>
      <c r="N209" s="62">
        <v>20</v>
      </c>
      <c r="O209" s="24">
        <f t="shared" si="3"/>
        <v>6216000</v>
      </c>
    </row>
    <row r="210" spans="1:15" s="23" customFormat="1" ht="36" hidden="1" customHeight="1" x14ac:dyDescent="0.35">
      <c r="A210" s="60">
        <v>208</v>
      </c>
      <c r="B210" s="29"/>
      <c r="C210" s="63" t="s">
        <v>851</v>
      </c>
      <c r="D210" s="29"/>
      <c r="E210" s="63" t="s">
        <v>851</v>
      </c>
      <c r="F210" s="61" t="s">
        <v>852</v>
      </c>
      <c r="G210" s="61" t="s">
        <v>253</v>
      </c>
      <c r="H210" s="64" t="s">
        <v>853</v>
      </c>
      <c r="I210" s="61" t="s">
        <v>638</v>
      </c>
      <c r="J210" s="74">
        <v>53000</v>
      </c>
      <c r="K210" s="29"/>
      <c r="L210" s="63" t="s">
        <v>854</v>
      </c>
      <c r="M210" s="29"/>
      <c r="N210" s="80">
        <v>38000</v>
      </c>
      <c r="O210" s="24">
        <f t="shared" si="3"/>
        <v>2014000000</v>
      </c>
    </row>
    <row r="211" spans="1:15" s="23" customFormat="1" ht="33.75" hidden="1" customHeight="1" x14ac:dyDescent="0.35">
      <c r="A211" s="60">
        <v>209</v>
      </c>
      <c r="B211" s="26" t="s">
        <v>855</v>
      </c>
      <c r="C211" s="94" t="s">
        <v>856</v>
      </c>
      <c r="D211" s="29"/>
      <c r="E211" s="94" t="s">
        <v>856</v>
      </c>
      <c r="F211" s="61" t="s">
        <v>302</v>
      </c>
      <c r="G211" s="27" t="s">
        <v>253</v>
      </c>
      <c r="H211" s="26" t="s">
        <v>857</v>
      </c>
      <c r="I211" s="27" t="s">
        <v>306</v>
      </c>
      <c r="J211" s="109">
        <v>1392600</v>
      </c>
      <c r="K211" s="29"/>
      <c r="L211" s="63" t="s">
        <v>858</v>
      </c>
      <c r="M211" s="29"/>
      <c r="N211" s="81">
        <v>40</v>
      </c>
      <c r="O211" s="24">
        <f t="shared" si="3"/>
        <v>55704000</v>
      </c>
    </row>
    <row r="212" spans="1:15" s="23" customFormat="1" ht="33.75" hidden="1" customHeight="1" x14ac:dyDescent="0.35">
      <c r="A212" s="60">
        <v>210</v>
      </c>
      <c r="B212" s="29" t="s">
        <v>309</v>
      </c>
      <c r="C212" s="63" t="s">
        <v>859</v>
      </c>
      <c r="D212" s="29"/>
      <c r="E212" s="63" t="s">
        <v>859</v>
      </c>
      <c r="F212" s="61" t="s">
        <v>865</v>
      </c>
      <c r="G212" s="61" t="s">
        <v>76</v>
      </c>
      <c r="H212" s="64" t="s">
        <v>868</v>
      </c>
      <c r="I212" s="61" t="s">
        <v>475</v>
      </c>
      <c r="J212" s="74">
        <v>51000</v>
      </c>
      <c r="K212" s="29"/>
      <c r="L212" s="63" t="s">
        <v>153</v>
      </c>
      <c r="M212" s="29"/>
      <c r="N212" s="62">
        <v>150</v>
      </c>
      <c r="O212" s="24">
        <f t="shared" si="3"/>
        <v>7650000</v>
      </c>
    </row>
    <row r="213" spans="1:15" s="23" customFormat="1" ht="57.5" hidden="1" x14ac:dyDescent="0.35">
      <c r="A213" s="60">
        <v>211</v>
      </c>
      <c r="B213" s="26" t="s">
        <v>860</v>
      </c>
      <c r="C213" s="94" t="s">
        <v>861</v>
      </c>
      <c r="D213" s="29"/>
      <c r="E213" s="94" t="s">
        <v>861</v>
      </c>
      <c r="F213" s="61" t="s">
        <v>866</v>
      </c>
      <c r="G213" s="27" t="s">
        <v>386</v>
      </c>
      <c r="H213" s="26" t="s">
        <v>869</v>
      </c>
      <c r="I213" s="27" t="s">
        <v>864</v>
      </c>
      <c r="J213" s="74">
        <v>59000</v>
      </c>
      <c r="K213" s="29"/>
      <c r="L213" s="63" t="s">
        <v>153</v>
      </c>
      <c r="M213" s="29"/>
      <c r="N213" s="62">
        <v>400</v>
      </c>
      <c r="O213" s="24">
        <f t="shared" si="3"/>
        <v>23600000</v>
      </c>
    </row>
    <row r="214" spans="1:15" s="23" customFormat="1" ht="42.75" hidden="1" customHeight="1" x14ac:dyDescent="0.35">
      <c r="A214" s="60">
        <v>212</v>
      </c>
      <c r="B214" s="26" t="s">
        <v>862</v>
      </c>
      <c r="C214" s="94" t="s">
        <v>863</v>
      </c>
      <c r="D214" s="29"/>
      <c r="E214" s="94" t="s">
        <v>863</v>
      </c>
      <c r="F214" s="61" t="s">
        <v>867</v>
      </c>
      <c r="G214" s="27" t="s">
        <v>151</v>
      </c>
      <c r="H214" s="26" t="s">
        <v>870</v>
      </c>
      <c r="I214" s="27" t="s">
        <v>320</v>
      </c>
      <c r="J214" s="74">
        <v>20000</v>
      </c>
      <c r="K214" s="29"/>
      <c r="L214" s="63" t="s">
        <v>153</v>
      </c>
      <c r="M214" s="29"/>
      <c r="N214" s="62">
        <v>500</v>
      </c>
      <c r="O214" s="24">
        <f t="shared" si="3"/>
        <v>10000000</v>
      </c>
    </row>
    <row r="215" spans="1:15" s="23" customFormat="1" ht="56.25" hidden="1" customHeight="1" x14ac:dyDescent="0.35">
      <c r="A215" s="60">
        <v>213</v>
      </c>
      <c r="B215" s="26" t="s">
        <v>871</v>
      </c>
      <c r="C215" s="94" t="s">
        <v>872</v>
      </c>
      <c r="D215" s="29"/>
      <c r="E215" s="94" t="s">
        <v>872</v>
      </c>
      <c r="F215" s="61" t="s">
        <v>873</v>
      </c>
      <c r="G215" s="27" t="s">
        <v>76</v>
      </c>
      <c r="H215" s="26" t="s">
        <v>874</v>
      </c>
      <c r="I215" s="27" t="s">
        <v>362</v>
      </c>
      <c r="J215" s="74">
        <v>4285</v>
      </c>
      <c r="K215" s="29"/>
      <c r="L215" s="63" t="s">
        <v>875</v>
      </c>
      <c r="M215" s="29"/>
      <c r="N215" s="62">
        <v>500</v>
      </c>
      <c r="O215" s="24">
        <f t="shared" si="3"/>
        <v>2142500</v>
      </c>
    </row>
    <row r="216" spans="1:15" s="23" customFormat="1" ht="42" hidden="1" customHeight="1" x14ac:dyDescent="0.35">
      <c r="A216" s="60">
        <v>214</v>
      </c>
      <c r="B216" s="26" t="s">
        <v>876</v>
      </c>
      <c r="C216" s="94" t="s">
        <v>877</v>
      </c>
      <c r="D216" s="29"/>
      <c r="E216" s="94" t="s">
        <v>877</v>
      </c>
      <c r="F216" s="61" t="s">
        <v>351</v>
      </c>
      <c r="G216" s="27" t="s">
        <v>36</v>
      </c>
      <c r="H216" s="26" t="s">
        <v>881</v>
      </c>
      <c r="I216" s="27" t="s">
        <v>38</v>
      </c>
      <c r="J216" s="74">
        <v>39500</v>
      </c>
      <c r="K216" s="29"/>
      <c r="L216" s="63" t="s">
        <v>882</v>
      </c>
      <c r="M216" s="29"/>
      <c r="N216" s="62">
        <v>35000</v>
      </c>
      <c r="O216" s="24">
        <f t="shared" si="3"/>
        <v>1382500000</v>
      </c>
    </row>
    <row r="217" spans="1:15" s="23" customFormat="1" ht="42" hidden="1" customHeight="1" x14ac:dyDescent="0.35">
      <c r="A217" s="60">
        <v>215</v>
      </c>
      <c r="B217" s="26" t="s">
        <v>878</v>
      </c>
      <c r="C217" s="94" t="s">
        <v>879</v>
      </c>
      <c r="D217" s="29"/>
      <c r="E217" s="94" t="s">
        <v>879</v>
      </c>
      <c r="F217" s="61" t="s">
        <v>880</v>
      </c>
      <c r="G217" s="27" t="s">
        <v>36</v>
      </c>
      <c r="H217" s="26" t="s">
        <v>881</v>
      </c>
      <c r="I217" s="27" t="s">
        <v>38</v>
      </c>
      <c r="J217" s="74">
        <v>23000</v>
      </c>
      <c r="K217" s="29"/>
      <c r="L217" s="63" t="s">
        <v>882</v>
      </c>
      <c r="M217" s="29"/>
      <c r="N217" s="62">
        <v>40000</v>
      </c>
      <c r="O217" s="24">
        <f t="shared" si="3"/>
        <v>920000000</v>
      </c>
    </row>
    <row r="218" spans="1:15" s="23" customFormat="1" ht="68.25" hidden="1" customHeight="1" x14ac:dyDescent="0.35">
      <c r="A218" s="60">
        <v>216</v>
      </c>
      <c r="B218" s="29"/>
      <c r="C218" s="99" t="s">
        <v>884</v>
      </c>
      <c r="D218" s="29"/>
      <c r="E218" s="99" t="s">
        <v>884</v>
      </c>
      <c r="F218" s="82" t="s">
        <v>901</v>
      </c>
      <c r="G218" s="82" t="s">
        <v>914</v>
      </c>
      <c r="H218" s="103" t="s">
        <v>915</v>
      </c>
      <c r="I218" s="82" t="s">
        <v>509</v>
      </c>
      <c r="J218" s="79">
        <v>9774450</v>
      </c>
      <c r="K218" s="29"/>
      <c r="L218" s="63" t="s">
        <v>919</v>
      </c>
      <c r="M218" s="29"/>
      <c r="N218" s="62">
        <v>30</v>
      </c>
      <c r="O218" s="24">
        <f t="shared" si="3"/>
        <v>293233500</v>
      </c>
    </row>
    <row r="219" spans="1:15" s="23" customFormat="1" ht="42.75" hidden="1" customHeight="1" x14ac:dyDescent="0.35">
      <c r="A219" s="60">
        <v>217</v>
      </c>
      <c r="B219" s="29"/>
      <c r="C219" s="63" t="s">
        <v>885</v>
      </c>
      <c r="D219" s="29"/>
      <c r="E219" s="63" t="s">
        <v>885</v>
      </c>
      <c r="F219" s="61" t="s">
        <v>902</v>
      </c>
      <c r="G219" s="61" t="s">
        <v>460</v>
      </c>
      <c r="H219" s="64" t="s">
        <v>916</v>
      </c>
      <c r="I219" s="61" t="s">
        <v>509</v>
      </c>
      <c r="J219" s="74">
        <v>3496500</v>
      </c>
      <c r="K219" s="29"/>
      <c r="L219" s="63" t="s">
        <v>919</v>
      </c>
      <c r="M219" s="29"/>
      <c r="N219" s="62">
        <v>1</v>
      </c>
      <c r="O219" s="24">
        <f t="shared" si="3"/>
        <v>3496500</v>
      </c>
    </row>
    <row r="220" spans="1:15" s="23" customFormat="1" ht="34.5" hidden="1" customHeight="1" x14ac:dyDescent="0.35">
      <c r="A220" s="60">
        <v>218</v>
      </c>
      <c r="B220" s="29"/>
      <c r="C220" s="63" t="s">
        <v>886</v>
      </c>
      <c r="D220" s="29"/>
      <c r="E220" s="63" t="s">
        <v>886</v>
      </c>
      <c r="F220" s="61" t="s">
        <v>903</v>
      </c>
      <c r="G220" s="61" t="s">
        <v>460</v>
      </c>
      <c r="H220" s="64" t="s">
        <v>917</v>
      </c>
      <c r="I220" s="61" t="s">
        <v>509</v>
      </c>
      <c r="J220" s="74">
        <v>12765900</v>
      </c>
      <c r="K220" s="29"/>
      <c r="L220" s="63" t="s">
        <v>919</v>
      </c>
      <c r="M220" s="29"/>
      <c r="N220" s="62">
        <v>1</v>
      </c>
      <c r="O220" s="24">
        <f t="shared" si="3"/>
        <v>12765900</v>
      </c>
    </row>
    <row r="221" spans="1:15" s="23" customFormat="1" ht="30" hidden="1" customHeight="1" x14ac:dyDescent="0.35">
      <c r="A221" s="60">
        <v>219</v>
      </c>
      <c r="B221" s="29"/>
      <c r="C221" s="63" t="s">
        <v>887</v>
      </c>
      <c r="D221" s="29"/>
      <c r="E221" s="63" t="s">
        <v>887</v>
      </c>
      <c r="F221" s="61" t="s">
        <v>904</v>
      </c>
      <c r="G221" s="61" t="s">
        <v>460</v>
      </c>
      <c r="H221" s="64" t="s">
        <v>917</v>
      </c>
      <c r="I221" s="61" t="s">
        <v>509</v>
      </c>
      <c r="J221" s="74">
        <v>7095900</v>
      </c>
      <c r="K221" s="29"/>
      <c r="L221" s="63" t="s">
        <v>919</v>
      </c>
      <c r="M221" s="29"/>
      <c r="N221" s="62">
        <v>3</v>
      </c>
      <c r="O221" s="24">
        <f t="shared" si="3"/>
        <v>21287700</v>
      </c>
    </row>
    <row r="222" spans="1:15" s="23" customFormat="1" ht="34.5" hidden="1" x14ac:dyDescent="0.35">
      <c r="A222" s="60">
        <v>220</v>
      </c>
      <c r="B222" s="29"/>
      <c r="C222" s="63" t="s">
        <v>888</v>
      </c>
      <c r="D222" s="29"/>
      <c r="E222" s="63" t="s">
        <v>888</v>
      </c>
      <c r="F222" s="61" t="s">
        <v>902</v>
      </c>
      <c r="G222" s="61" t="s">
        <v>460</v>
      </c>
      <c r="H222" s="64" t="s">
        <v>917</v>
      </c>
      <c r="I222" s="61" t="s">
        <v>509</v>
      </c>
      <c r="J222" s="74">
        <v>2952600</v>
      </c>
      <c r="K222" s="29"/>
      <c r="L222" s="63" t="s">
        <v>919</v>
      </c>
      <c r="M222" s="29"/>
      <c r="N222" s="62">
        <v>1</v>
      </c>
      <c r="O222" s="24">
        <f t="shared" si="3"/>
        <v>2952600</v>
      </c>
    </row>
    <row r="223" spans="1:15" s="23" customFormat="1" ht="34.5" hidden="1" x14ac:dyDescent="0.35">
      <c r="A223" s="60">
        <v>221</v>
      </c>
      <c r="B223" s="29"/>
      <c r="C223" s="63" t="s">
        <v>889</v>
      </c>
      <c r="D223" s="29"/>
      <c r="E223" s="63" t="s">
        <v>889</v>
      </c>
      <c r="F223" s="61" t="s">
        <v>902</v>
      </c>
      <c r="G223" s="61" t="s">
        <v>460</v>
      </c>
      <c r="H223" s="64" t="s">
        <v>917</v>
      </c>
      <c r="I223" s="61" t="s">
        <v>509</v>
      </c>
      <c r="J223" s="74">
        <v>3094350</v>
      </c>
      <c r="K223" s="29"/>
      <c r="L223" s="63" t="s">
        <v>919</v>
      </c>
      <c r="M223" s="29"/>
      <c r="N223" s="62">
        <v>1</v>
      </c>
      <c r="O223" s="24">
        <f t="shared" si="3"/>
        <v>3094350</v>
      </c>
    </row>
    <row r="224" spans="1:15" s="23" customFormat="1" ht="23" hidden="1" x14ac:dyDescent="0.35">
      <c r="A224" s="60">
        <v>222</v>
      </c>
      <c r="B224" s="29"/>
      <c r="C224" s="63" t="s">
        <v>890</v>
      </c>
      <c r="D224" s="29"/>
      <c r="E224" s="63" t="s">
        <v>890</v>
      </c>
      <c r="F224" s="61" t="s">
        <v>902</v>
      </c>
      <c r="G224" s="61" t="s">
        <v>460</v>
      </c>
      <c r="H224" s="64" t="s">
        <v>917</v>
      </c>
      <c r="I224" s="61" t="s">
        <v>509</v>
      </c>
      <c r="J224" s="74">
        <v>2503200</v>
      </c>
      <c r="K224" s="29"/>
      <c r="L224" s="63" t="s">
        <v>919</v>
      </c>
      <c r="M224" s="29"/>
      <c r="N224" s="62">
        <v>1</v>
      </c>
      <c r="O224" s="24">
        <f t="shared" si="3"/>
        <v>2503200</v>
      </c>
    </row>
    <row r="225" spans="1:15" s="23" customFormat="1" ht="34.5" hidden="1" x14ac:dyDescent="0.35">
      <c r="A225" s="60">
        <v>223</v>
      </c>
      <c r="B225" s="29"/>
      <c r="C225" s="63" t="s">
        <v>891</v>
      </c>
      <c r="D225" s="29"/>
      <c r="E225" s="63" t="s">
        <v>891</v>
      </c>
      <c r="F225" s="61" t="s">
        <v>905</v>
      </c>
      <c r="G225" s="61" t="s">
        <v>460</v>
      </c>
      <c r="H225" s="64" t="s">
        <v>917</v>
      </c>
      <c r="I225" s="83" t="s">
        <v>509</v>
      </c>
      <c r="J225" s="74">
        <v>13516650</v>
      </c>
      <c r="K225" s="29"/>
      <c r="L225" s="63" t="s">
        <v>919</v>
      </c>
      <c r="M225" s="29"/>
      <c r="N225" s="62">
        <v>2</v>
      </c>
      <c r="O225" s="24">
        <f t="shared" si="3"/>
        <v>27033300</v>
      </c>
    </row>
    <row r="226" spans="1:15" s="23" customFormat="1" ht="39.75" hidden="1" customHeight="1" x14ac:dyDescent="0.35">
      <c r="A226" s="60">
        <v>224</v>
      </c>
      <c r="B226" s="29"/>
      <c r="C226" s="63" t="s">
        <v>892</v>
      </c>
      <c r="D226" s="29"/>
      <c r="E226" s="63" t="s">
        <v>892</v>
      </c>
      <c r="F226" s="61" t="s">
        <v>906</v>
      </c>
      <c r="G226" s="61" t="s">
        <v>460</v>
      </c>
      <c r="H226" s="64" t="s">
        <v>917</v>
      </c>
      <c r="I226" s="61" t="s">
        <v>509</v>
      </c>
      <c r="J226" s="74">
        <v>2247000</v>
      </c>
      <c r="K226" s="29"/>
      <c r="L226" s="63" t="s">
        <v>919</v>
      </c>
      <c r="M226" s="29"/>
      <c r="N226" s="62">
        <v>30</v>
      </c>
      <c r="O226" s="24">
        <f t="shared" si="3"/>
        <v>67410000</v>
      </c>
    </row>
    <row r="227" spans="1:15" s="23" customFormat="1" ht="41.25" hidden="1" customHeight="1" x14ac:dyDescent="0.35">
      <c r="A227" s="60">
        <v>225</v>
      </c>
      <c r="B227" s="29"/>
      <c r="C227" s="63" t="s">
        <v>893</v>
      </c>
      <c r="D227" s="29"/>
      <c r="E227" s="63" t="s">
        <v>893</v>
      </c>
      <c r="F227" s="61" t="s">
        <v>907</v>
      </c>
      <c r="G227" s="61" t="s">
        <v>460</v>
      </c>
      <c r="H227" s="64" t="s">
        <v>917</v>
      </c>
      <c r="I227" s="61" t="s">
        <v>509</v>
      </c>
      <c r="J227" s="74">
        <v>709800</v>
      </c>
      <c r="K227" s="29"/>
      <c r="L227" s="63" t="s">
        <v>919</v>
      </c>
      <c r="M227" s="29"/>
      <c r="N227" s="62">
        <v>20</v>
      </c>
      <c r="O227" s="24">
        <f t="shared" si="3"/>
        <v>14196000</v>
      </c>
    </row>
    <row r="228" spans="1:15" s="23" customFormat="1" ht="35.25" hidden="1" customHeight="1" x14ac:dyDescent="0.35">
      <c r="A228" s="60">
        <v>226</v>
      </c>
      <c r="B228" s="29"/>
      <c r="C228" s="63" t="s">
        <v>894</v>
      </c>
      <c r="D228" s="29"/>
      <c r="E228" s="63" t="s">
        <v>894</v>
      </c>
      <c r="F228" s="61" t="s">
        <v>908</v>
      </c>
      <c r="G228" s="61" t="s">
        <v>460</v>
      </c>
      <c r="H228" s="64" t="s">
        <v>917</v>
      </c>
      <c r="I228" s="61" t="s">
        <v>509</v>
      </c>
      <c r="J228" s="74">
        <v>3851400</v>
      </c>
      <c r="K228" s="29"/>
      <c r="L228" s="63" t="s">
        <v>919</v>
      </c>
      <c r="M228" s="29"/>
      <c r="N228" s="62">
        <v>60</v>
      </c>
      <c r="O228" s="24">
        <f t="shared" si="3"/>
        <v>231084000</v>
      </c>
    </row>
    <row r="229" spans="1:15" s="23" customFormat="1" ht="62.25" hidden="1" customHeight="1" x14ac:dyDescent="0.35">
      <c r="A229" s="60">
        <v>227</v>
      </c>
      <c r="B229" s="29"/>
      <c r="C229" s="63" t="s">
        <v>895</v>
      </c>
      <c r="D229" s="29"/>
      <c r="E229" s="63" t="s">
        <v>895</v>
      </c>
      <c r="F229" s="61" t="s">
        <v>904</v>
      </c>
      <c r="G229" s="61" t="s">
        <v>914</v>
      </c>
      <c r="H229" s="64" t="s">
        <v>918</v>
      </c>
      <c r="I229" s="61" t="s">
        <v>509</v>
      </c>
      <c r="J229" s="74">
        <v>6607650</v>
      </c>
      <c r="K229" s="29"/>
      <c r="L229" s="63" t="s">
        <v>919</v>
      </c>
      <c r="M229" s="29"/>
      <c r="N229" s="62">
        <v>1</v>
      </c>
      <c r="O229" s="24">
        <f t="shared" si="3"/>
        <v>6607650</v>
      </c>
    </row>
    <row r="230" spans="1:15" s="23" customFormat="1" ht="34.5" hidden="1" customHeight="1" x14ac:dyDescent="0.35">
      <c r="A230" s="60">
        <v>228</v>
      </c>
      <c r="B230" s="29"/>
      <c r="C230" s="63" t="s">
        <v>896</v>
      </c>
      <c r="D230" s="29"/>
      <c r="E230" s="63" t="s">
        <v>896</v>
      </c>
      <c r="F230" s="61" t="s">
        <v>909</v>
      </c>
      <c r="G230" s="61" t="s">
        <v>460</v>
      </c>
      <c r="H230" s="64" t="s">
        <v>917</v>
      </c>
      <c r="I230" s="61" t="s">
        <v>509</v>
      </c>
      <c r="J230" s="74">
        <v>730800</v>
      </c>
      <c r="K230" s="29"/>
      <c r="L230" s="63" t="s">
        <v>919</v>
      </c>
      <c r="M230" s="29"/>
      <c r="N230" s="62">
        <v>2</v>
      </c>
      <c r="O230" s="24">
        <f t="shared" si="3"/>
        <v>1461600</v>
      </c>
    </row>
    <row r="231" spans="1:15" s="23" customFormat="1" ht="63" hidden="1" customHeight="1" x14ac:dyDescent="0.35">
      <c r="A231" s="60">
        <v>229</v>
      </c>
      <c r="B231" s="29"/>
      <c r="C231" s="63" t="s">
        <v>897</v>
      </c>
      <c r="D231" s="29"/>
      <c r="E231" s="63" t="s">
        <v>897</v>
      </c>
      <c r="F231" s="61" t="s">
        <v>910</v>
      </c>
      <c r="G231" s="61" t="s">
        <v>914</v>
      </c>
      <c r="H231" s="64" t="s">
        <v>918</v>
      </c>
      <c r="I231" s="61" t="s">
        <v>509</v>
      </c>
      <c r="J231" s="74">
        <v>22306200</v>
      </c>
      <c r="K231" s="29"/>
      <c r="L231" s="63" t="s">
        <v>919</v>
      </c>
      <c r="M231" s="29"/>
      <c r="N231" s="62">
        <v>6</v>
      </c>
      <c r="O231" s="24">
        <f t="shared" si="3"/>
        <v>133837200</v>
      </c>
    </row>
    <row r="232" spans="1:15" s="23" customFormat="1" ht="47.25" hidden="1" customHeight="1" x14ac:dyDescent="0.35">
      <c r="A232" s="60">
        <v>230</v>
      </c>
      <c r="B232" s="29"/>
      <c r="C232" s="63" t="s">
        <v>898</v>
      </c>
      <c r="D232" s="29"/>
      <c r="E232" s="63" t="s">
        <v>898</v>
      </c>
      <c r="F232" s="61" t="s">
        <v>911</v>
      </c>
      <c r="G232" s="61" t="s">
        <v>460</v>
      </c>
      <c r="H232" s="64" t="s">
        <v>916</v>
      </c>
      <c r="I232" s="61" t="s">
        <v>509</v>
      </c>
      <c r="J232" s="74">
        <v>8992200</v>
      </c>
      <c r="K232" s="29"/>
      <c r="L232" s="63" t="s">
        <v>919</v>
      </c>
      <c r="M232" s="29"/>
      <c r="N232" s="62">
        <v>1</v>
      </c>
      <c r="O232" s="24">
        <f t="shared" si="3"/>
        <v>8992200</v>
      </c>
    </row>
    <row r="233" spans="1:15" s="23" customFormat="1" ht="52.5" hidden="1" customHeight="1" x14ac:dyDescent="0.35">
      <c r="A233" s="60">
        <v>231</v>
      </c>
      <c r="B233" s="29"/>
      <c r="C233" s="97" t="s">
        <v>899</v>
      </c>
      <c r="D233" s="29"/>
      <c r="E233" s="97" t="s">
        <v>899</v>
      </c>
      <c r="F233" s="71" t="s">
        <v>912</v>
      </c>
      <c r="G233" s="71" t="s">
        <v>460</v>
      </c>
      <c r="H233" s="92" t="s">
        <v>916</v>
      </c>
      <c r="I233" s="71" t="s">
        <v>509</v>
      </c>
      <c r="J233" s="74">
        <v>4809000</v>
      </c>
      <c r="K233" s="29"/>
      <c r="L233" s="63" t="s">
        <v>919</v>
      </c>
      <c r="M233" s="29"/>
      <c r="N233" s="62">
        <v>30</v>
      </c>
      <c r="O233" s="24">
        <f t="shared" si="3"/>
        <v>144270000</v>
      </c>
    </row>
    <row r="234" spans="1:15" s="23" customFormat="1" ht="42.75" hidden="1" customHeight="1" x14ac:dyDescent="0.35">
      <c r="A234" s="84">
        <v>232</v>
      </c>
      <c r="B234" s="85"/>
      <c r="C234" s="100" t="s">
        <v>900</v>
      </c>
      <c r="D234" s="85"/>
      <c r="E234" s="100" t="s">
        <v>900</v>
      </c>
      <c r="F234" s="86" t="s">
        <v>913</v>
      </c>
      <c r="G234" s="86" t="s">
        <v>460</v>
      </c>
      <c r="H234" s="104" t="s">
        <v>916</v>
      </c>
      <c r="I234" s="86" t="s">
        <v>509</v>
      </c>
      <c r="J234" s="110">
        <v>7753200</v>
      </c>
      <c r="K234" s="85"/>
      <c r="L234" s="88" t="s">
        <v>919</v>
      </c>
      <c r="M234" s="85"/>
      <c r="N234" s="87">
        <v>30</v>
      </c>
      <c r="O234" s="24">
        <f t="shared" si="3"/>
        <v>232596000</v>
      </c>
    </row>
    <row r="235" spans="1:15" s="90" customFormat="1" ht="20.25" hidden="1" customHeight="1" x14ac:dyDescent="0.35">
      <c r="A235" s="89"/>
      <c r="B235" s="127" t="s">
        <v>921</v>
      </c>
      <c r="C235" s="127"/>
      <c r="D235" s="89"/>
      <c r="E235" s="89"/>
      <c r="F235" s="89"/>
      <c r="G235" s="89"/>
      <c r="H235" s="89"/>
      <c r="I235" s="89"/>
      <c r="J235" s="89"/>
      <c r="K235" s="89"/>
      <c r="L235" s="89"/>
      <c r="M235" s="89"/>
      <c r="N235" s="89"/>
      <c r="O235" s="45">
        <f>SUM(O3:O234)</f>
        <v>30792721808</v>
      </c>
    </row>
    <row r="236" spans="1:15" s="90" customFormat="1" ht="20.25" hidden="1" customHeight="1" x14ac:dyDescent="0.3">
      <c r="A236" s="89"/>
      <c r="B236" s="128" t="s">
        <v>922</v>
      </c>
      <c r="C236" s="128"/>
      <c r="D236" s="89"/>
      <c r="E236" s="89"/>
      <c r="F236" s="89"/>
      <c r="G236" s="89"/>
      <c r="H236" s="89"/>
      <c r="I236" s="89"/>
      <c r="J236" s="89"/>
      <c r="K236" s="89"/>
      <c r="L236" s="89"/>
      <c r="M236" s="89"/>
      <c r="N236" s="89"/>
      <c r="O236" s="45">
        <v>47204402599</v>
      </c>
    </row>
    <row r="238" spans="1:15" ht="15" x14ac:dyDescent="0.3">
      <c r="H238" s="91" t="s">
        <v>23</v>
      </c>
    </row>
    <row r="239" spans="1:15" ht="15" x14ac:dyDescent="0.3">
      <c r="H239" s="91" t="s">
        <v>24</v>
      </c>
    </row>
  </sheetData>
  <autoFilter ref="A2:N236" xr:uid="{00861269-FB00-4FD7-8342-DD72C70C362A}">
    <filterColumn colId="11">
      <filters>
        <filter val="Công Ty Cổ Phần Công Nghệ Sinh Học Thụy An"/>
      </filters>
    </filterColumn>
  </autoFilter>
  <mergeCells count="3">
    <mergeCell ref="A1:N1"/>
    <mergeCell ref="B235:C235"/>
    <mergeCell ref="B236:C236"/>
  </mergeCells>
  <pageMargins left="0" right="0" top="0.2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VTYT TTR</vt:lpstr>
      <vt:lpstr>VTYT KG TTR</vt:lpstr>
      <vt:lpstr>'VTYT KG TTR'!Print_Titles</vt:lpstr>
      <vt:lpstr>'VTYT TTR'!Print_Titles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BsBe</cp:lastModifiedBy>
  <cp:lastPrinted>2022-07-11T07:59:01Z</cp:lastPrinted>
  <dcterms:created xsi:type="dcterms:W3CDTF">2022-07-07T02:28:45Z</dcterms:created>
  <dcterms:modified xsi:type="dcterms:W3CDTF">2022-12-08T02:49:19Z</dcterms:modified>
</cp:coreProperties>
</file>